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95" windowHeight="9630" activeTab="0"/>
  </bookViews>
  <sheets>
    <sheet name="Office" sheetId="1" r:id="rId1"/>
    <sheet name="Industrial" sheetId="2" r:id="rId2"/>
    <sheet name="Earth" sheetId="3" r:id="rId3"/>
    <sheet name="Public Assembly" sheetId="4" r:id="rId4"/>
    <sheet name="Mixed-Use" sheetId="5" r:id="rId5"/>
    <sheet name="Retail" sheetId="6" r:id="rId6"/>
  </sheets>
  <externalReferences>
    <externalReference r:id="rId9"/>
  </externalReferences>
  <definedNames>
    <definedName name="_xlnm.Print_Area" localSheetId="2">'Earth'!$A$1:$G$117</definedName>
    <definedName name="_xlnm.Print_Area" localSheetId="1">'Industrial'!$A$1:$G$157</definedName>
    <definedName name="_xlnm.Print_Area" localSheetId="4">'Mixed-Use'!$A$1:$G$268</definedName>
    <definedName name="_xlnm.Print_Area" localSheetId="0">'Office'!$A$1:$G$235</definedName>
    <definedName name="_xlnm.Print_Area" localSheetId="3">'Public Assembly'!$A$1:$G$254</definedName>
    <definedName name="_xlnm.Print_Area" localSheetId="5">'Retail'!$A$1:$G$267</definedName>
    <definedName name="SelectCategory">'[1]DATA FIELD USE ONLY'!$A$2:$A$13</definedName>
  </definedNames>
  <calcPr fullCalcOnLoad="1"/>
</workbook>
</file>

<file path=xl/sharedStrings.xml><?xml version="1.0" encoding="utf-8"?>
<sst xmlns="http://schemas.openxmlformats.org/spreadsheetml/2006/main" count="1482" uniqueCount="337">
  <si>
    <t>CATEGORY:</t>
  </si>
  <si>
    <t>TOUR DATE:</t>
  </si>
  <si>
    <t>BUILDING NAME:</t>
  </si>
  <si>
    <t>NAME OF JUDGE:</t>
  </si>
  <si>
    <t>ADDRESS:</t>
  </si>
  <si>
    <t>TOUR START TIME:</t>
  </si>
  <si>
    <t>CITY:</t>
  </si>
  <si>
    <t>TOUR END TIME:</t>
  </si>
  <si>
    <t>REQUIREMENT FOR ENTRY</t>
  </si>
  <si>
    <t>Energy Star Benchmarking must be performed AND shared with BOMA International.</t>
  </si>
  <si>
    <r>
      <rPr>
        <b/>
        <sz val="8"/>
        <color indexed="20"/>
        <rFont val="Arial"/>
        <family val="2"/>
      </rPr>
      <t>INSTRUCTIONS FOR JUDGES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This Judging Sheet Workbook is interactive and has formulas built in for scoring.  Fields you need to complete are highlighted in yellow; no other fields should be altered or changed.  Formulas will not need to be manipulated if these directions are followed. 
</t>
    </r>
    <r>
      <rPr>
        <b/>
        <sz val="8"/>
        <color indexed="20"/>
        <rFont val="Arial"/>
        <family val="2"/>
      </rPr>
      <t xml:space="preserve">SCORE EACH ITEM ON A SCALE FROM 0- 4 - </t>
    </r>
    <r>
      <rPr>
        <b/>
        <sz val="8"/>
        <rFont val="Arial"/>
        <family val="2"/>
      </rPr>
      <t xml:space="preserve"> no decimals or fractions. 
</t>
    </r>
    <r>
      <rPr>
        <b/>
        <sz val="8"/>
        <color indexed="20"/>
        <rFont val="Arial"/>
        <family val="2"/>
      </rPr>
      <t>USE THE FOLLOWING GUIDELINES:</t>
    </r>
    <r>
      <rPr>
        <b/>
        <sz val="8"/>
        <rFont val="Arial"/>
        <family val="2"/>
      </rPr>
      <t xml:space="preserve">
0 = </t>
    </r>
    <r>
      <rPr>
        <b/>
        <u val="single"/>
        <sz val="8"/>
        <rFont val="Arial"/>
        <family val="2"/>
      </rPr>
      <t>Poor/Unacceptable;  1 = Below Average;   2 = Fair/Average;   3 = Good/Above Average;   4 = Excellent</t>
    </r>
    <r>
      <rPr>
        <b/>
        <sz val="8"/>
        <rFont val="Arial"/>
        <family val="2"/>
      </rPr>
      <t xml:space="preserve">
For Energy Star provide the following points:  1 = 74 and below; 2 = 75 to 84 , 3 = 85 to 94; 4 = 95+
</t>
    </r>
    <r>
      <rPr>
        <b/>
        <sz val="8"/>
        <color indexed="20"/>
        <rFont val="Arial"/>
        <family val="2"/>
      </rPr>
      <t>TYPE "1" NEXT TO EACH ITEM JUDGED; "0" NEXT TO EACH ITEM NOT JUDGED; IF AN ITEM WAS JUDGED BUT NOT DISCUSSED, TYPE "0' IN SCORE AND "1" IN JUDGED</t>
    </r>
  </si>
  <si>
    <t>TOUR</t>
  </si>
  <si>
    <t>interactive fields</t>
  </si>
  <si>
    <t>comments</t>
  </si>
  <si>
    <t>score</t>
  </si>
  <si>
    <t>type "1" if</t>
  </si>
  <si>
    <t xml:space="preserve"> Please Include comments for each cagtegory.</t>
  </si>
  <si>
    <t>each item</t>
  </si>
  <si>
    <t>item judged</t>
  </si>
  <si>
    <t>Ensure all comments are constructive.</t>
  </si>
  <si>
    <t>0 - 4</t>
  </si>
  <si>
    <t>"0" if not</t>
  </si>
  <si>
    <t>Entrance/Main Lobby</t>
  </si>
  <si>
    <t>Category Comments</t>
  </si>
  <si>
    <t xml:space="preserve">Greeting/Helpfulness of Lobby Attendants </t>
  </si>
  <si>
    <t xml:space="preserve">Housekeeping/Maintenance </t>
  </si>
  <si>
    <t xml:space="preserve">Aesthetic Appeal </t>
  </si>
  <si>
    <t xml:space="preserve">Directory/Signage </t>
  </si>
  <si>
    <t xml:space="preserve">Lighting </t>
  </si>
  <si>
    <t xml:space="preserve">Lobby Desk/Equipment </t>
  </si>
  <si>
    <t xml:space="preserve">Accessibility (ADA) Provisions </t>
  </si>
  <si>
    <t>Total Points</t>
  </si>
  <si>
    <t>/</t>
  </si>
  <si>
    <t>3 = (Maximum score is 4)</t>
  </si>
  <si>
    <t>Category Score</t>
  </si>
  <si>
    <t>Decimals allowed for Category Score only</t>
  </si>
  <si>
    <t>TOUR (continued)</t>
  </si>
  <si>
    <t>Security/Life Safety</t>
  </si>
  <si>
    <t xml:space="preserve">Access Control/Lobby </t>
  </si>
  <si>
    <t xml:space="preserve">Professionalism of Staff </t>
  </si>
  <si>
    <t xml:space="preserve">Cameras </t>
  </si>
  <si>
    <t xml:space="preserve">After Hours Access </t>
  </si>
  <si>
    <t xml:space="preserve">Security Manual/Emergency Procedures </t>
  </si>
  <si>
    <t xml:space="preserve">Staff Training and Development </t>
  </si>
  <si>
    <t xml:space="preserve">Access Control/Loading Dock </t>
  </si>
  <si>
    <t xml:space="preserve">Fire and Life Safety Equipment </t>
  </si>
  <si>
    <t xml:space="preserve">Fire Safety Plan </t>
  </si>
  <si>
    <t xml:space="preserve">Emergency Generator (cleanliness, testing procedures, safety) </t>
  </si>
  <si>
    <t>Evidence of Evacuation Drills conducted within past 12 months</t>
  </si>
  <si>
    <t>4 = (Maximum score is 4)</t>
  </si>
  <si>
    <t>Management Office</t>
  </si>
  <si>
    <t xml:space="preserve">Housekeeping </t>
  </si>
  <si>
    <t xml:space="preserve">Responsiveness to Tenant Issues </t>
  </si>
  <si>
    <t xml:space="preserve">Policies and Procedures Manual (risk management, contract administration, performance appraisals, insurance certificate administration, tenant manuals) </t>
  </si>
  <si>
    <t xml:space="preserve">Annual Budget/Reporting Procedures </t>
  </si>
  <si>
    <t>Regular Financial Reports/Accounting Software</t>
  </si>
  <si>
    <t xml:space="preserve">Operating Expenses (consider what is being done for the amount being spent) </t>
  </si>
  <si>
    <t xml:space="preserve">Appropriateness of Staffing/Level of Professionalism </t>
  </si>
  <si>
    <t xml:space="preserve">Technology (are computers on a network; does the office use e-mail; an interactive Web site; desktop publishing, etc.) </t>
  </si>
  <si>
    <t>SOP Manual/Documentation of Standard Operating Procederues (online or printed)</t>
  </si>
  <si>
    <t xml:space="preserve">Service Call Procedures </t>
  </si>
  <si>
    <t xml:space="preserve">Construction/Floor Plans (current plans should be on site in Property Management Office or in Chief Engineer’s Office) </t>
  </si>
  <si>
    <t xml:space="preserve">Construction Administration </t>
  </si>
  <si>
    <t xml:space="preserve">Key and Inventory Control </t>
  </si>
  <si>
    <t>COI for Comprehensive and/or Liability Insurance</t>
  </si>
  <si>
    <t>Purchase Policies</t>
  </si>
  <si>
    <t>Certificate of occupancy or business license for code compliance</t>
  </si>
  <si>
    <t>Elevators</t>
  </si>
  <si>
    <t xml:space="preserve">Operation (consider proper leveling, door timing, response time, etc.) </t>
  </si>
  <si>
    <t xml:space="preserve">Lighting Accessibility (ADA) Provisions </t>
  </si>
  <si>
    <t>Multi-Tenant Corridors</t>
  </si>
  <si>
    <t>Housekeeping/Maintenance</t>
  </si>
  <si>
    <t>Signage</t>
  </si>
  <si>
    <t>Restrooms</t>
  </si>
  <si>
    <t xml:space="preserve">Housekeeping (consider air quality, adequate paper and soap supplies and refuse handling) Attractiveness </t>
  </si>
  <si>
    <t xml:space="preserve">Accessibility (ADA) provisions </t>
  </si>
  <si>
    <t>Stairwells</t>
  </si>
  <si>
    <t>Clear with No Obstructions (boxes or other objects in way)</t>
  </si>
  <si>
    <t>Lighting Level Adequate</t>
  </si>
  <si>
    <t>Signage (Floor and Evacuation Signs)</t>
  </si>
  <si>
    <t>Typical Tenant Suite</t>
  </si>
  <si>
    <t xml:space="preserve">Aesthetic Appeal (consider quality of standard tenant build-out) </t>
  </si>
  <si>
    <t xml:space="preserve">Comfort (consider lighting, room temperature, etc.) </t>
  </si>
  <si>
    <t>Include Category Comments</t>
  </si>
  <si>
    <t>Central Plant / Engineering Office</t>
  </si>
  <si>
    <t xml:space="preserve">Safety/Security (consider first aid supplies, signage, HazCom program, product labeling, storage methods, fire extinguishers, etc.) </t>
  </si>
  <si>
    <t xml:space="preserve">OSHA Compliance/Lockout/Tagout </t>
  </si>
  <si>
    <t xml:space="preserve">Energy Management System (optimal start, chiller/boiler sequencing, condenser/chilled water reset) </t>
  </si>
  <si>
    <t xml:space="preserve">Equipment Maintenance Logs (should be current and in an organized, ready-to-use format) </t>
  </si>
  <si>
    <t xml:space="preserve">Preventive Maintenance Schedule </t>
  </si>
  <si>
    <t>Preventive Maintenance Manual</t>
  </si>
  <si>
    <t xml:space="preserve">Tenant Request Program/Procedures </t>
  </si>
  <si>
    <t xml:space="preserve">Level of Physical Organization </t>
  </si>
  <si>
    <t xml:space="preserve">Inspection Procedures </t>
  </si>
  <si>
    <t xml:space="preserve">Use of Current Technology </t>
  </si>
  <si>
    <r>
      <t xml:space="preserve">3 = (Maximum score is 8 - </t>
    </r>
    <r>
      <rPr>
        <i/>
        <sz val="8"/>
        <rFont val="Arial"/>
        <family val="2"/>
      </rPr>
      <t>While maximum score in section is 8, only score each area from 1 to 4</t>
    </r>
    <r>
      <rPr>
        <i/>
        <sz val="10"/>
        <rFont val="Arial"/>
        <family val="2"/>
      </rPr>
      <t>.</t>
    </r>
    <r>
      <rPr>
        <b/>
        <sz val="10"/>
        <rFont val="Arial"/>
        <family val="2"/>
      </rPr>
      <t>)</t>
    </r>
  </si>
  <si>
    <t>Equipment Rooms/Service Areas</t>
  </si>
  <si>
    <t xml:space="preserve">Electrical (cleanliness, labeled panels, safety) </t>
  </si>
  <si>
    <t xml:space="preserve">Air Handler (cleanliness, filter condition, safety) </t>
  </si>
  <si>
    <t xml:space="preserve">Telephone (cleanliness) </t>
  </si>
  <si>
    <t xml:space="preserve">Shop (cleanliness, organization, safety) </t>
  </si>
  <si>
    <t xml:space="preserve">Janitorial closet (cleanliness, organization, safety) </t>
  </si>
  <si>
    <t>Roof</t>
  </si>
  <si>
    <t xml:space="preserve">Cleanliness </t>
  </si>
  <si>
    <t xml:space="preserve">Repair and Maintenance (consider water ponding areas, blisters, bubbles, exposed roof felts, etc.) </t>
  </si>
  <si>
    <t>3 =  (Maximum score is 4)</t>
  </si>
  <si>
    <t xml:space="preserve">Parking Facilities (grade only if Owner/Agent Operated) </t>
  </si>
  <si>
    <t xml:space="preserve">Cleanliness/Maintenance/Striping </t>
  </si>
  <si>
    <t xml:space="preserve">Attractiveness (consider whether or not covered, user-friendliness, signage, etc.) </t>
  </si>
  <si>
    <t xml:space="preserve">Proximity to Building Security/Safety/Lighting </t>
  </si>
  <si>
    <t xml:space="preserve">Landscaping/Grounds </t>
  </si>
  <si>
    <t xml:space="preserve">Cleanliness/Maintenance Attractiveness </t>
  </si>
  <si>
    <t xml:space="preserve">Refuse Removal and Loading Dock Areas </t>
  </si>
  <si>
    <t xml:space="preserve">Cleanliness/Air Quality/Free from Insects Overall Appearance/Maintenance Recycling Compliance </t>
  </si>
  <si>
    <t>Tenant Amenities</t>
  </si>
  <si>
    <t xml:space="preserve">Outside Plaza Seating Area </t>
  </si>
  <si>
    <t xml:space="preserve">Inside/Atrium Seating Area </t>
  </si>
  <si>
    <t xml:space="preserve">Cafeteria (open to all tenants) </t>
  </si>
  <si>
    <t xml:space="preserve">Health Club Facilities and Conveniences (Sundry, dry clean, car wash, etc.) </t>
  </si>
  <si>
    <t>Management Office Implemented Amenities</t>
  </si>
  <si>
    <t>7 = (Maximum score is 4)</t>
  </si>
  <si>
    <r>
      <t xml:space="preserve">SCORING SUMMARY </t>
    </r>
    <r>
      <rPr>
        <b/>
        <u val="single"/>
        <sz val="10"/>
        <color indexed="9"/>
        <rFont val="Arial"/>
        <family val="2"/>
      </rPr>
      <t>(formulas for calculations are built in)</t>
    </r>
  </si>
  <si>
    <t>Category</t>
  </si>
  <si>
    <t>Maximum Allowable Points</t>
  </si>
  <si>
    <t>Score</t>
  </si>
  <si>
    <t>Decimals Acceptable</t>
  </si>
  <si>
    <t>TOTAL CATEGORY AVERAGES:</t>
  </si>
  <si>
    <t>FINAL SCORE (0% - 100%)</t>
  </si>
  <si>
    <t>must achieve 70% or greater to be eligible for award</t>
  </si>
  <si>
    <t>Additional Comments/Special Recognition:</t>
  </si>
  <si>
    <t>JUDGE'S AFFIDAVIT</t>
  </si>
  <si>
    <t>As on eof the judges for the local BOMA TOBY Awards Program:</t>
  </si>
  <si>
    <t>1) I have no conflicts of interest that prohibit me from judging this building entry and the category in which it is entered.</t>
  </si>
  <si>
    <t xml:space="preserve">2) I have reviewed the category definition for this building entry and </t>
  </si>
  <si>
    <t xml:space="preserve">3) I am satisfied this building has entered the appropriate category based upon the available BOMA International </t>
  </si>
  <si>
    <t xml:space="preserve">    current TOBY entry requirements in which this building has entered the BOMA local competition.</t>
  </si>
  <si>
    <t>4) I have recorded scores that reflect my opinion for the purposes of judging this building entry.</t>
  </si>
  <si>
    <t>5) I have personally entered and reviewed scoring for each item.</t>
  </si>
  <si>
    <t>Name:</t>
  </si>
  <si>
    <t>Title:</t>
  </si>
  <si>
    <t>Company (worked for at time of judging):</t>
  </si>
  <si>
    <t>Signature:</t>
  </si>
  <si>
    <t>Date:</t>
  </si>
  <si>
    <t>Tenant Areas Refuse Removal/Loading Dock Areas</t>
  </si>
  <si>
    <t>Tenant/Building Signage</t>
  </si>
  <si>
    <t>Management Activites</t>
  </si>
  <si>
    <t>Staffing/Level of Professionalism</t>
  </si>
  <si>
    <t>Service Call Procedures</t>
  </si>
  <si>
    <t>Administrative Staff Training/Development</t>
  </si>
  <si>
    <t>Technology (Computers Networked/Tenant E-Mail/Desktop Publishing, etc,)</t>
  </si>
  <si>
    <t xml:space="preserve">Policy &amp; Procedures Manual (Risk Management, Contract Administration, Performance Reviews, Tenant Manuals, Insurance Certificates, etc.)  </t>
  </si>
  <si>
    <t>Annual Budget/Reporting Procedures</t>
  </si>
  <si>
    <t>Long-Range Strategic Plan</t>
  </si>
  <si>
    <t>Construction/Floor Plans (Current “as built” plans)</t>
  </si>
  <si>
    <t>Key and Inventory Control</t>
  </si>
  <si>
    <t>Environmental Stewardship (if applicable)</t>
  </si>
  <si>
    <t>Water Usage Management</t>
  </si>
  <si>
    <t>Electric Consumption/Demand or Load Management</t>
  </si>
  <si>
    <t>Stormwater Management</t>
  </si>
  <si>
    <t>Recycling</t>
  </si>
  <si>
    <t>Local Utility Rebate Program Participation</t>
  </si>
  <si>
    <t>Tenant Spaces</t>
  </si>
  <si>
    <t>Address Numbers</t>
  </si>
  <si>
    <t>Tenant Signage</t>
  </si>
  <si>
    <t>Buildings</t>
  </si>
  <si>
    <t>Aesthetic Appeal</t>
  </si>
  <si>
    <t>Level of Exterior Maintenance</t>
  </si>
  <si>
    <t>Roofs</t>
  </si>
  <si>
    <t>Cleanliness (Equipment, Refuse, Debris)</t>
  </si>
  <si>
    <t>Repair and Maintenance (Water Ponding, Blisters, Other Damage)</t>
  </si>
  <si>
    <t>Other</t>
  </si>
  <si>
    <t>Earth</t>
  </si>
  <si>
    <t>PRESENTATION</t>
  </si>
  <si>
    <t xml:space="preserve"> </t>
  </si>
  <si>
    <t>8 = (Maximum score is 4)</t>
  </si>
  <si>
    <t>Energy Conservation</t>
  </si>
  <si>
    <t>4 =  (Maximum score is 4)</t>
  </si>
  <si>
    <t>Water Conservation</t>
  </si>
  <si>
    <t>Occupant Communication/Education</t>
  </si>
  <si>
    <t>Availability of Green Resources for Tenants</t>
  </si>
  <si>
    <t>Visibility of Green Initiative</t>
  </si>
  <si>
    <t>TOTAL CATEGORY AVERAGES (excluding Renovated):</t>
  </si>
  <si>
    <r>
      <t>The Official Sponsor of the TOBY</t>
    </r>
    <r>
      <rPr>
        <b/>
        <sz val="11"/>
        <color indexed="8"/>
        <rFont val="Calibri"/>
        <family val="2"/>
      </rPr>
      <t>® Awards</t>
    </r>
  </si>
  <si>
    <t>Industrial</t>
  </si>
  <si>
    <t>Indoor Air Quality Performance</t>
  </si>
  <si>
    <t xml:space="preserve">Environmental Smoke Control </t>
  </si>
  <si>
    <t>Indoor Pollution Control</t>
  </si>
  <si>
    <t>Ventilation Systems</t>
  </si>
  <si>
    <t>Thermal Comfort</t>
  </si>
  <si>
    <t>Building Enivronment/Indoor Air Quality</t>
  </si>
  <si>
    <t xml:space="preserve">Storage and Collection of Recyclables </t>
  </si>
  <si>
    <t>Sustainable Landscape Maintenance</t>
  </si>
  <si>
    <t xml:space="preserve">Other (not mentioned above) </t>
  </si>
  <si>
    <t>Energy Performance</t>
  </si>
  <si>
    <t xml:space="preserve">Building Staff Education Materials </t>
  </si>
  <si>
    <t xml:space="preserve">Energy Efficient Features </t>
  </si>
  <si>
    <t>Building EMS Monitoring</t>
  </si>
  <si>
    <t xml:space="preserve">Water Performance </t>
  </si>
  <si>
    <t xml:space="preserve">Water Efficient Toilets/Closets </t>
  </si>
  <si>
    <t>Water Efficient Faucets</t>
  </si>
  <si>
    <t xml:space="preserve">Innovative Water Management </t>
  </si>
  <si>
    <t xml:space="preserve">Interior Finish </t>
  </si>
  <si>
    <t xml:space="preserve">Building Common Areas Space </t>
  </si>
  <si>
    <t xml:space="preserve">Tenant Space </t>
  </si>
  <si>
    <t>Local Vendors and Product Lines</t>
  </si>
  <si>
    <t xml:space="preserve">Construction Waste Recycling </t>
  </si>
  <si>
    <t>Promotion of reusable products</t>
  </si>
  <si>
    <t>Other (not mentioned above)</t>
  </si>
  <si>
    <t>Retail</t>
  </si>
  <si>
    <t>Mixed-Use Office</t>
  </si>
  <si>
    <t>Public Assembly</t>
  </si>
  <si>
    <t>Directory/Signage/Wayfinding</t>
  </si>
  <si>
    <t>Appearance of Concierges staff/desk</t>
  </si>
  <si>
    <t>Evidence of Evacuation Drills conducted within past 12 months for each Entity (Hotel: Staff Only)</t>
  </si>
  <si>
    <t>Signage/Wayfinding</t>
  </si>
  <si>
    <t>Public Spaces</t>
  </si>
  <si>
    <t>Non-Public Area (where applicable)</t>
  </si>
  <si>
    <t>Restrooms (consider time of day)</t>
  </si>
  <si>
    <t>Lighting</t>
  </si>
  <si>
    <t xml:space="preserve">Fire Extinguishers and Hoses (have extinguishers been checked as required by fire code?) </t>
  </si>
  <si>
    <t xml:space="preserve">Energy Management Plan &amp; System (optimal start, chiller/boiler sequencing, condenser/chilled water reset) </t>
  </si>
  <si>
    <t>Indoor Air Quality Monitoring Plan</t>
  </si>
  <si>
    <t>Laundry Room (Hotel)</t>
  </si>
  <si>
    <t>Signage - Way Finding</t>
  </si>
  <si>
    <t>Waste Reduction Plan</t>
  </si>
  <si>
    <t>Waste Diversion Rate</t>
  </si>
  <si>
    <t>Waste collection(organics/waste paper/metal/glass/plastic/cardboard</t>
  </si>
  <si>
    <t xml:space="preserve">Cleanliness/Air Quality/Free from Insects Overall Appearance </t>
  </si>
  <si>
    <t>Publicly Accessible Amenities</t>
  </si>
  <si>
    <t>Park or Recreational Area</t>
  </si>
  <si>
    <t>Paths (Walking, Biking, Running)</t>
  </si>
  <si>
    <t>Outdoor/Indoor Food Court</t>
  </si>
  <si>
    <t xml:space="preserve">Cafeteria/Restaurant (open to public) </t>
  </si>
  <si>
    <t>Mixed-Use</t>
  </si>
  <si>
    <t>Shared Common Area</t>
  </si>
  <si>
    <t>Maintenance Agreements/Procedures</t>
  </si>
  <si>
    <t xml:space="preserve">Cost Sharing </t>
  </si>
  <si>
    <t>Responsibility Matrix/Plan</t>
  </si>
  <si>
    <t>Shared Budgets (Capital and Reserves)</t>
  </si>
  <si>
    <t>Guest Suite at Hotel  (not Residential</t>
  </si>
  <si>
    <t xml:space="preserve">Tenant Amenities (Do not include those restricted to Hotel Guest or Residential) </t>
  </si>
  <si>
    <t>Entrances</t>
  </si>
  <si>
    <t>Ease of access for pedestrians/Accessibility</t>
  </si>
  <si>
    <t>Helpfulness of Staff/Greeters</t>
  </si>
  <si>
    <t xml:space="preserve">Retail staff easily recognized and smartly attired </t>
  </si>
  <si>
    <t>Customer Service Desk/Accessibility equipment</t>
  </si>
  <si>
    <t>Proximity to public transit</t>
  </si>
  <si>
    <t>Security/Life Safety/Control Center</t>
  </si>
  <si>
    <t>Access Control/Restricted Access Tenant Common Areas</t>
  </si>
  <si>
    <t>Security staff properly attired and identifiable</t>
  </si>
  <si>
    <t>Fire Extinguishers and hoses (checked as required by fire code)</t>
  </si>
  <si>
    <t xml:space="preserve">Emergency Generator </t>
  </si>
  <si>
    <t>Automated External Defibrillator</t>
  </si>
  <si>
    <t>Management</t>
  </si>
  <si>
    <t>If onsite management office proximity to common areas (easy to find)</t>
  </si>
  <si>
    <t>Directional signage</t>
  </si>
  <si>
    <t>Management of Tenant Issues/PMs</t>
  </si>
  <si>
    <t>Appropriateness of Staffing/Level of Professionalism</t>
  </si>
  <si>
    <t>Technology</t>
  </si>
  <si>
    <t>Staff Training and Development</t>
  </si>
  <si>
    <t xml:space="preserve">Construction/Floor Plans </t>
  </si>
  <si>
    <t>Construction Administration</t>
  </si>
  <si>
    <t>Policies and Procedures Manual (risk management, contract administration, performance appraisals, insurance certificate adminstration, tenant manuals</t>
  </si>
  <si>
    <t>Elevators/Escalators/Moving Walks/Freight/Lift (if applicable)</t>
  </si>
  <si>
    <t>Operation/Emergency Equipment</t>
  </si>
  <si>
    <t>Accessibility (ADA) Provisions</t>
  </si>
  <si>
    <t>Certificates of Operation</t>
  </si>
  <si>
    <t>Emergency Communication</t>
  </si>
  <si>
    <t>Retail Common Areas</t>
  </si>
  <si>
    <t>Signage (clear, concise, consistent)</t>
  </si>
  <si>
    <t xml:space="preserve">Up-to-date directories </t>
  </si>
  <si>
    <t xml:space="preserve">Restrooms </t>
  </si>
  <si>
    <t>Housekeeping/maintenance (consider air quality, adequate paper and soap supplies and refuse handling, both retail tenant/public)</t>
  </si>
  <si>
    <t xml:space="preserve">Attractiveness </t>
  </si>
  <si>
    <t>Family restroom facilities</t>
  </si>
  <si>
    <t>Sustainability/Technology</t>
  </si>
  <si>
    <t xml:space="preserve">Signage </t>
  </si>
  <si>
    <t>Emergency Egress Illumination (emergency lighting or glow strips)</t>
  </si>
  <si>
    <t>Back of House Services Corridor (where applicable)</t>
  </si>
  <si>
    <t xml:space="preserve">Safety/Security (free from obstruction, consider first aid supplies, signage, HazCom program, product labeling, storage methods, fire extinguishers, etc.) </t>
  </si>
  <si>
    <t>PRESENTATION (continued)</t>
  </si>
  <si>
    <t xml:space="preserve">OHS Compliance/Lockout/Tagout </t>
  </si>
  <si>
    <t xml:space="preserve">Energy Management System (optimal start, chiller/boiler  sequencing, condenser/chilled water rest) </t>
  </si>
  <si>
    <t>Equipment Maintenance Logs (current, organized, ready-to-use format</t>
  </si>
  <si>
    <t>Preventive Maintenance Schedule/Procedures</t>
  </si>
  <si>
    <t>Level of Physical Organization</t>
  </si>
  <si>
    <t>Inspection Procedures</t>
  </si>
  <si>
    <t>Electrical</t>
  </si>
  <si>
    <t>Air Handler</t>
  </si>
  <si>
    <t>Telephone</t>
  </si>
  <si>
    <t>Shop</t>
  </si>
  <si>
    <t>Janitorial Closet</t>
  </si>
  <si>
    <t>Roof (optional – weather permitting)</t>
  </si>
  <si>
    <t>Roof anchor plan posted near exit</t>
  </si>
  <si>
    <t>Roof utilization management plan</t>
  </si>
  <si>
    <t>Well maintained proper signage</t>
  </si>
  <si>
    <t>Safety signage</t>
  </si>
  <si>
    <t>Condition/Cleanliness of roof</t>
  </si>
  <si>
    <t>Access control of Vendors to service package units (where applicable)</t>
  </si>
  <si>
    <t>Green roof/white roof/sustainable (if applicable)</t>
  </si>
  <si>
    <t xml:space="preserve">Ease of access from main entrance </t>
  </si>
  <si>
    <t>Adequate directional signage</t>
  </si>
  <si>
    <t>Zoning/color coding for ease of use</t>
  </si>
  <si>
    <t xml:space="preserve">Proximity to Building </t>
  </si>
  <si>
    <t>Security/Safety/Lighting</t>
  </si>
  <si>
    <t>Parent and child parking spaces</t>
  </si>
  <si>
    <t>Property shopping cart or holding base (if applicable)</t>
  </si>
  <si>
    <t xml:space="preserve">Cleanliness/Maintenance </t>
  </si>
  <si>
    <t>Attractiveness</t>
  </si>
  <si>
    <t>Seating</t>
  </si>
  <si>
    <t>Bicyle racks or parking section</t>
  </si>
  <si>
    <t>Electrical charging stations</t>
  </si>
  <si>
    <t>Waste Management and Loading Areas</t>
  </si>
  <si>
    <t xml:space="preserve">Cleanliness/Air Quality/Pest Control </t>
  </si>
  <si>
    <t>Overall Appearance/Maintenance</t>
  </si>
  <si>
    <t>Traffic Control</t>
  </si>
  <si>
    <t>Safety Signage</t>
  </si>
  <si>
    <t>Dumpster Enclosures</t>
  </si>
  <si>
    <t>Under 100K</t>
  </si>
  <si>
    <t>100-249K</t>
  </si>
  <si>
    <t>249K-499K</t>
  </si>
  <si>
    <t>500K-1 Million</t>
  </si>
  <si>
    <t xml:space="preserve">Over 1 Million </t>
  </si>
  <si>
    <t>Corporate Facility</t>
  </si>
  <si>
    <t>Historical Building</t>
  </si>
  <si>
    <t>Medical Building</t>
  </si>
  <si>
    <t>Renovated Building</t>
  </si>
  <si>
    <t>Suburban Office Low-Rise</t>
  </si>
  <si>
    <t>Suburban Office Mid-Rise</t>
  </si>
  <si>
    <t>CATEGORY (select):</t>
  </si>
  <si>
    <t>As one of the judges for the local BOMA TOBY Awards Program:</t>
  </si>
  <si>
    <t xml:space="preserve">THE OUTSTANDING BUILDING OF THE YEAR (TOBY)
2019 BUILDING INSPECTION FORM
</t>
  </si>
  <si>
    <t xml:space="preserve">THE OUTSTANDING BUILDING OF THE YEAR (TOBY)
2019 INDUSTRIAL BUILDING INSPECTION FORM
</t>
  </si>
  <si>
    <r>
      <t>THE OUTSTANDING BUILDING OF THE YEAR (TOBY)
2019 BUILDING INSPECTION FORM (</t>
    </r>
    <r>
      <rPr>
        <b/>
        <u val="single"/>
        <sz val="12"/>
        <color indexed="9"/>
        <rFont val="Arial"/>
        <family val="2"/>
      </rPr>
      <t>EARTH ONLY</t>
    </r>
    <r>
      <rPr>
        <b/>
        <sz val="12"/>
        <color indexed="9"/>
        <rFont val="Arial"/>
        <family val="2"/>
      </rPr>
      <t xml:space="preserve">)
</t>
    </r>
  </si>
  <si>
    <t xml:space="preserve">THE OUTSTANDING BUILDING OF THE YEAR (TOBY)
2019 PUBLIC ASSEMBLY BUILDING INSPECTION FORM
</t>
  </si>
  <si>
    <t xml:space="preserve">THE OUTSTANDING BUILDING OF THE YEAR (TOBY)
2019 MIXED-USE BUILDING INSPECTION FORM
</t>
  </si>
  <si>
    <t xml:space="preserve">THE OUTSTANDING BUILDING OF THE YEAR (TOBY)
2019 RETAIL BUILDING INSPECTION FORM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</si>
</sst>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mm/dd/yy;@"/>
    <numFmt numFmtId="166" formatCode="[$-409]h:mm\ AM/PM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b/>
      <i/>
      <sz val="10"/>
      <color indexed="9"/>
      <name val="Arial"/>
      <family val="2"/>
    </font>
    <font>
      <b/>
      <u val="single"/>
      <sz val="9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9"/>
      <name val="Arial"/>
      <family val="2"/>
    </font>
    <font>
      <i/>
      <sz val="8"/>
      <color indexed="20"/>
      <name val="Arial"/>
      <family val="2"/>
    </font>
    <font>
      <sz val="10"/>
      <color indexed="2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43E7A"/>
      <name val="Arial"/>
      <family val="2"/>
    </font>
    <font>
      <b/>
      <sz val="10"/>
      <color rgb="FF343E7A"/>
      <name val="Arial"/>
      <family val="2"/>
    </font>
    <font>
      <b/>
      <sz val="8"/>
      <color rgb="FFB70058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i/>
      <sz val="8"/>
      <color rgb="FFB70058"/>
      <name val="Arial"/>
      <family val="2"/>
    </font>
    <font>
      <sz val="10"/>
      <color rgb="FFB70058"/>
      <name val="Arial"/>
      <family val="2"/>
    </font>
    <font>
      <sz val="10"/>
      <color rgb="FF221E1F"/>
      <name val="Arial"/>
      <family val="2"/>
    </font>
    <font>
      <b/>
      <u val="single"/>
      <sz val="10"/>
      <color rgb="FF221E1F"/>
      <name val="Arial"/>
      <family val="2"/>
    </font>
    <font>
      <b/>
      <u val="single"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00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3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164" fontId="71" fillId="0" borderId="0" xfId="0" applyNumberFormat="1" applyFont="1" applyFill="1" applyBorder="1" applyAlignment="1" applyProtection="1">
      <alignment horizontal="left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left"/>
      <protection/>
    </xf>
    <xf numFmtId="0" fontId="72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Continuous" vertical="center" wrapText="1"/>
      <protection/>
    </xf>
    <xf numFmtId="0" fontId="2" fillId="33" borderId="0" xfId="0" applyFont="1" applyFill="1" applyAlignment="1" applyProtection="1">
      <alignment horizontal="centerContinuous" vertical="top" wrapText="1"/>
      <protection/>
    </xf>
    <xf numFmtId="2" fontId="3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 wrapText="1"/>
      <protection/>
    </xf>
    <xf numFmtId="2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/>
    </xf>
    <xf numFmtId="165" fontId="4" fillId="34" borderId="10" xfId="0" applyNumberFormat="1" applyFont="1" applyFill="1" applyBorder="1" applyAlignment="1" applyProtection="1">
      <alignment horizontal="left"/>
      <protection locked="0"/>
    </xf>
    <xf numFmtId="8" fontId="4" fillId="0" borderId="0" xfId="0" applyNumberFormat="1" applyFont="1" applyAlignment="1" applyProtection="1">
      <alignment/>
      <protection/>
    </xf>
    <xf numFmtId="166" fontId="4" fillId="34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73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2" fontId="7" fillId="0" borderId="12" xfId="0" applyNumberFormat="1" applyFont="1" applyBorder="1" applyAlignment="1" applyProtection="1">
      <alignment horizontal="centerContinuous" vertical="center"/>
      <protection/>
    </xf>
    <xf numFmtId="2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2" fontId="7" fillId="0" borderId="10" xfId="0" applyNumberFormat="1" applyFont="1" applyBorder="1" applyAlignment="1" applyProtection="1">
      <alignment horizontal="centerContinuous" vertical="center"/>
      <protection/>
    </xf>
    <xf numFmtId="2" fontId="7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 horizontal="centerContinuous"/>
      <protection/>
    </xf>
    <xf numFmtId="2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8" fontId="4" fillId="0" borderId="10" xfId="0" applyNumberFormat="1" applyFont="1" applyBorder="1" applyAlignment="1" applyProtection="1">
      <alignment/>
      <protection/>
    </xf>
    <xf numFmtId="0" fontId="8" fillId="16" borderId="16" xfId="0" applyFont="1" applyFill="1" applyBorder="1" applyAlignment="1" applyProtection="1">
      <alignment horizontal="centerContinuous" vertical="center" wrapText="1"/>
      <protection/>
    </xf>
    <xf numFmtId="0" fontId="4" fillId="16" borderId="17" xfId="0" applyFont="1" applyFill="1" applyBorder="1" applyAlignment="1" applyProtection="1">
      <alignment horizontal="centerContinuous" vertical="center" wrapText="1"/>
      <protection/>
    </xf>
    <xf numFmtId="0" fontId="4" fillId="16" borderId="18" xfId="0" applyFont="1" applyFill="1" applyBorder="1" applyAlignment="1" applyProtection="1">
      <alignment horizontal="centerContinuous"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13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2" fontId="4" fillId="35" borderId="0" xfId="0" applyNumberFormat="1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2" fontId="14" fillId="36" borderId="16" xfId="0" applyNumberFormat="1" applyFont="1" applyFill="1" applyBorder="1" applyAlignment="1" applyProtection="1">
      <alignment horizontal="centerContinuous"/>
      <protection/>
    </xf>
    <xf numFmtId="2" fontId="14" fillId="36" borderId="17" xfId="0" applyNumberFormat="1" applyFont="1" applyFill="1" applyBorder="1" applyAlignment="1" applyProtection="1">
      <alignment horizontal="centerContinuous"/>
      <protection/>
    </xf>
    <xf numFmtId="0" fontId="14" fillId="36" borderId="18" xfId="0" applyFont="1" applyFill="1" applyBorder="1" applyAlignment="1" applyProtection="1">
      <alignment horizontal="centerContinuous"/>
      <protection/>
    </xf>
    <xf numFmtId="2" fontId="14" fillId="36" borderId="19" xfId="0" applyNumberFormat="1" applyFont="1" applyFill="1" applyBorder="1" applyAlignment="1" applyProtection="1">
      <alignment horizontal="centerContinuous"/>
      <protection/>
    </xf>
    <xf numFmtId="2" fontId="12" fillId="16" borderId="20" xfId="0" applyNumberFormat="1" applyFont="1" applyFill="1" applyBorder="1" applyAlignment="1" applyProtection="1">
      <alignment horizontal="center"/>
      <protection/>
    </xf>
    <xf numFmtId="2" fontId="12" fillId="0" borderId="21" xfId="0" applyNumberFormat="1" applyFont="1" applyFill="1" applyBorder="1" applyAlignment="1" applyProtection="1">
      <alignment horizontal="center"/>
      <protection/>
    </xf>
    <xf numFmtId="0" fontId="12" fillId="16" borderId="20" xfId="0" applyFont="1" applyFill="1" applyBorder="1" applyAlignment="1" applyProtection="1">
      <alignment horizontal="center"/>
      <protection/>
    </xf>
    <xf numFmtId="2" fontId="74" fillId="33" borderId="11" xfId="0" applyNumberFormat="1" applyFont="1" applyFill="1" applyBorder="1" applyAlignment="1" applyProtection="1">
      <alignment horizontal="centerContinuous"/>
      <protection/>
    </xf>
    <xf numFmtId="2" fontId="75" fillId="33" borderId="13" xfId="0" applyNumberFormat="1" applyFont="1" applyFill="1" applyBorder="1" applyAlignment="1" applyProtection="1">
      <alignment horizontal="centerContinuous"/>
      <protection/>
    </xf>
    <xf numFmtId="2" fontId="12" fillId="16" borderId="21" xfId="0" applyNumberFormat="1" applyFont="1" applyFill="1" applyBorder="1" applyAlignment="1" applyProtection="1">
      <alignment horizontal="center"/>
      <protection/>
    </xf>
    <xf numFmtId="0" fontId="12" fillId="16" borderId="21" xfId="0" applyFont="1" applyFill="1" applyBorder="1" applyAlignment="1" applyProtection="1">
      <alignment horizontal="center"/>
      <protection/>
    </xf>
    <xf numFmtId="2" fontId="74" fillId="33" borderId="22" xfId="0" applyNumberFormat="1" applyFont="1" applyFill="1" applyBorder="1" applyAlignment="1" applyProtection="1">
      <alignment horizontal="centerContinuous"/>
      <protection/>
    </xf>
    <xf numFmtId="2" fontId="75" fillId="33" borderId="23" xfId="0" applyNumberFormat="1" applyFont="1" applyFill="1" applyBorder="1" applyAlignment="1" applyProtection="1">
      <alignment horizontal="centerContinuous"/>
      <protection/>
    </xf>
    <xf numFmtId="49" fontId="12" fillId="16" borderId="24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16" borderId="24" xfId="0" applyFont="1" applyFill="1" applyBorder="1" applyAlignment="1" applyProtection="1">
      <alignment horizontal="center"/>
      <protection/>
    </xf>
    <xf numFmtId="2" fontId="75" fillId="33" borderId="14" xfId="0" applyNumberFormat="1" applyFont="1" applyFill="1" applyBorder="1" applyAlignment="1" applyProtection="1">
      <alignment horizontal="centerContinuous"/>
      <protection/>
    </xf>
    <xf numFmtId="2" fontId="75" fillId="33" borderId="15" xfId="0" applyNumberFormat="1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" fontId="4" fillId="34" borderId="19" xfId="0" applyNumberFormat="1" applyFont="1" applyFill="1" applyBorder="1" applyAlignment="1" applyProtection="1">
      <alignment horizontal="right"/>
      <protection locked="0"/>
    </xf>
    <xf numFmtId="1" fontId="4" fillId="34" borderId="19" xfId="0" applyNumberFormat="1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76" fillId="0" borderId="0" xfId="0" applyFont="1" applyAlignment="1" applyProtection="1">
      <alignment/>
      <protection/>
    </xf>
    <xf numFmtId="1" fontId="5" fillId="37" borderId="19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" fontId="4" fillId="35" borderId="25" xfId="0" applyNumberFormat="1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/>
    </xf>
    <xf numFmtId="2" fontId="4" fillId="35" borderId="25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Continuous"/>
      <protection/>
    </xf>
    <xf numFmtId="2" fontId="7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76" fillId="0" borderId="0" xfId="0" applyFont="1" applyAlignment="1" applyProtection="1">
      <alignment horizontal="left" wrapText="1"/>
      <protection/>
    </xf>
    <xf numFmtId="1" fontId="4" fillId="37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4" fillId="37" borderId="19" xfId="0" applyNumberFormat="1" applyFont="1" applyFill="1" applyBorder="1" applyAlignment="1" applyProtection="1">
      <alignment horizontal="right"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2" fontId="4" fillId="0" borderId="0" xfId="0" applyNumberFormat="1" applyFont="1" applyFill="1" applyAlignment="1" applyProtection="1">
      <alignment/>
      <protection/>
    </xf>
    <xf numFmtId="0" fontId="80" fillId="33" borderId="0" xfId="0" applyFont="1" applyFill="1" applyBorder="1" applyAlignment="1" applyProtection="1">
      <alignment horizontal="left"/>
      <protection/>
    </xf>
    <xf numFmtId="0" fontId="81" fillId="33" borderId="0" xfId="0" applyFont="1" applyFill="1" applyAlignment="1" applyProtection="1">
      <alignment/>
      <protection/>
    </xf>
    <xf numFmtId="2" fontId="81" fillId="33" borderId="0" xfId="0" applyNumberFormat="1" applyFont="1" applyFill="1" applyAlignment="1" applyProtection="1">
      <alignment/>
      <protection/>
    </xf>
    <xf numFmtId="0" fontId="82" fillId="33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left"/>
      <protection/>
    </xf>
    <xf numFmtId="1" fontId="5" fillId="37" borderId="0" xfId="0" applyNumberFormat="1" applyFont="1" applyFill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4" fillId="35" borderId="27" xfId="0" applyFont="1" applyFill="1" applyBorder="1" applyAlignment="1" applyProtection="1">
      <alignment horizontal="left"/>
      <protection/>
    </xf>
    <xf numFmtId="0" fontId="4" fillId="35" borderId="28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82" fillId="33" borderId="0" xfId="0" applyFont="1" applyFill="1" applyAlignment="1" applyProtection="1">
      <alignment horizontal="left"/>
      <protection/>
    </xf>
    <xf numFmtId="0" fontId="25" fillId="0" borderId="0" xfId="0" applyFont="1" applyAlignment="1" applyProtection="1">
      <alignment horizontal="centerContinuous"/>
      <protection/>
    </xf>
    <xf numFmtId="2" fontId="5" fillId="0" borderId="0" xfId="0" applyNumberFormat="1" applyFont="1" applyAlignment="1" applyProtection="1">
      <alignment horizontal="centerContinuous"/>
      <protection/>
    </xf>
    <xf numFmtId="2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83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2" fontId="4" fillId="34" borderId="10" xfId="0" applyNumberFormat="1" applyFont="1" applyFill="1" applyBorder="1" applyAlignment="1" applyProtection="1">
      <alignment horizontal="left"/>
      <protection locked="0"/>
    </xf>
    <xf numFmtId="49" fontId="12" fillId="16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16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4" fontId="71" fillId="0" borderId="0" xfId="0" applyNumberFormat="1" applyFont="1" applyFill="1" applyBorder="1" applyAlignment="1">
      <alignment horizontal="left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/>
    </xf>
    <xf numFmtId="0" fontId="2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top" wrapText="1"/>
    </xf>
    <xf numFmtId="2" fontId="3" fillId="33" borderId="0" xfId="0" applyNumberFormat="1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2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2" fontId="7" fillId="0" borderId="12" xfId="0" applyNumberFormat="1" applyFont="1" applyBorder="1" applyAlignment="1">
      <alignment horizontal="centerContinuous" vertical="center"/>
    </xf>
    <xf numFmtId="2" fontId="7" fillId="0" borderId="12" xfId="0" applyNumberFormat="1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0" xfId="0" applyNumberFormat="1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0" fontId="5" fillId="35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2" fontId="14" fillId="36" borderId="16" xfId="0" applyNumberFormat="1" applyFont="1" applyFill="1" applyBorder="1" applyAlignment="1">
      <alignment horizontal="centerContinuous"/>
    </xf>
    <xf numFmtId="2" fontId="14" fillId="36" borderId="17" xfId="0" applyNumberFormat="1" applyFont="1" applyFill="1" applyBorder="1" applyAlignment="1">
      <alignment horizontal="centerContinuous"/>
    </xf>
    <xf numFmtId="0" fontId="14" fillId="36" borderId="18" xfId="0" applyFont="1" applyFill="1" applyBorder="1" applyAlignment="1">
      <alignment horizontal="centerContinuous"/>
    </xf>
    <xf numFmtId="2" fontId="14" fillId="36" borderId="19" xfId="0" applyNumberFormat="1" applyFont="1" applyFill="1" applyBorder="1" applyAlignment="1">
      <alignment horizontal="centerContinuous"/>
    </xf>
    <xf numFmtId="2" fontId="74" fillId="33" borderId="11" xfId="0" applyNumberFormat="1" applyFont="1" applyFill="1" applyBorder="1" applyAlignment="1">
      <alignment horizontal="centerContinuous"/>
    </xf>
    <xf numFmtId="2" fontId="75" fillId="33" borderId="13" xfId="0" applyNumberFormat="1" applyFont="1" applyFill="1" applyBorder="1" applyAlignment="1">
      <alignment horizontal="centerContinuous"/>
    </xf>
    <xf numFmtId="2" fontId="74" fillId="33" borderId="22" xfId="0" applyNumberFormat="1" applyFont="1" applyFill="1" applyBorder="1" applyAlignment="1">
      <alignment horizontal="centerContinuous"/>
    </xf>
    <xf numFmtId="2" fontId="75" fillId="33" borderId="23" xfId="0" applyNumberFormat="1" applyFont="1" applyFill="1" applyBorder="1" applyAlignment="1">
      <alignment horizontal="centerContinuous"/>
    </xf>
    <xf numFmtId="2" fontId="75" fillId="33" borderId="14" xfId="0" applyNumberFormat="1" applyFont="1" applyFill="1" applyBorder="1" applyAlignment="1">
      <alignment horizontal="centerContinuous"/>
    </xf>
    <xf numFmtId="2" fontId="75" fillId="33" borderId="15" xfId="0" applyNumberFormat="1" applyFont="1" applyFill="1" applyBorder="1" applyAlignment="1">
      <alignment horizontal="centerContinuous"/>
    </xf>
    <xf numFmtId="0" fontId="1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1" fontId="4" fillId="34" borderId="20" xfId="0" applyNumberFormat="1" applyFont="1" applyFill="1" applyBorder="1" applyAlignment="1" applyProtection="1">
      <alignment horizontal="right"/>
      <protection locked="0"/>
    </xf>
    <xf numFmtId="1" fontId="4" fillId="34" borderId="20" xfId="0" applyNumberFormat="1" applyFont="1" applyFill="1" applyBorder="1" applyAlignment="1" applyProtection="1">
      <alignment/>
      <protection locked="0"/>
    </xf>
    <xf numFmtId="1" fontId="5" fillId="37" borderId="19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center"/>
    </xf>
    <xf numFmtId="1" fontId="4" fillId="35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8" fillId="0" borderId="0" xfId="0" applyFont="1" applyAlignment="1">
      <alignment horizontal="right"/>
    </xf>
    <xf numFmtId="2" fontId="4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4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2" fontId="4" fillId="0" borderId="0" xfId="0" applyNumberFormat="1" applyFont="1" applyFill="1" applyAlignment="1">
      <alignment/>
    </xf>
    <xf numFmtId="0" fontId="80" fillId="33" borderId="0" xfId="0" applyFont="1" applyFill="1" applyBorder="1" applyAlignment="1">
      <alignment horizontal="left"/>
    </xf>
    <xf numFmtId="0" fontId="81" fillId="33" borderId="0" xfId="0" applyFont="1" applyFill="1" applyAlignment="1">
      <alignment/>
    </xf>
    <xf numFmtId="2" fontId="81" fillId="33" borderId="0" xfId="0" applyNumberFormat="1" applyFont="1" applyFill="1" applyAlignment="1">
      <alignment/>
    </xf>
    <xf numFmtId="0" fontId="82" fillId="3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6" xfId="0" applyFont="1" applyBorder="1" applyAlignment="1">
      <alignment horizontal="left"/>
    </xf>
    <xf numFmtId="1" fontId="5" fillId="37" borderId="0" xfId="0" applyNumberFormat="1" applyFont="1" applyFill="1" applyBorder="1" applyAlignment="1" quotePrefix="1">
      <alignment horizontal="center"/>
    </xf>
    <xf numFmtId="0" fontId="24" fillId="35" borderId="27" xfId="0" applyFont="1" applyFill="1" applyBorder="1" applyAlignment="1">
      <alignment horizontal="left"/>
    </xf>
    <xf numFmtId="0" fontId="4" fillId="35" borderId="28" xfId="0" applyFont="1" applyFill="1" applyBorder="1" applyAlignment="1">
      <alignment/>
    </xf>
    <xf numFmtId="0" fontId="2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Continuous"/>
    </xf>
    <xf numFmtId="0" fontId="12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82" fillId="33" borderId="0" xfId="0" applyFont="1" applyFill="1" applyAlignment="1">
      <alignment horizontal="left"/>
    </xf>
    <xf numFmtId="0" fontId="25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83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69" fillId="0" borderId="0" xfId="0" applyFont="1" applyAlignment="1">
      <alignment horizontal="center"/>
    </xf>
    <xf numFmtId="2" fontId="75" fillId="33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1" fillId="0" borderId="0" xfId="0" applyFont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2" fontId="16" fillId="38" borderId="22" xfId="0" applyNumberFormat="1" applyFont="1" applyFill="1" applyBorder="1" applyAlignment="1" applyProtection="1">
      <alignment horizontal="left" wrapText="1"/>
      <protection locked="0"/>
    </xf>
    <xf numFmtId="0" fontId="84" fillId="0" borderId="0" xfId="0" applyFont="1" applyAlignment="1">
      <alignment/>
    </xf>
    <xf numFmtId="2" fontId="75" fillId="0" borderId="10" xfId="0" applyNumberFormat="1" applyFont="1" applyFill="1" applyBorder="1" applyAlignment="1" applyProtection="1">
      <alignment horizontal="centerContinuous"/>
      <protection/>
    </xf>
    <xf numFmtId="49" fontId="12" fillId="16" borderId="21" xfId="0" applyNumberFormat="1" applyFont="1" applyFill="1" applyBorder="1" applyAlignment="1" applyProtection="1">
      <alignment horizontal="center"/>
      <protection/>
    </xf>
    <xf numFmtId="2" fontId="75" fillId="33" borderId="22" xfId="0" applyNumberFormat="1" applyFont="1" applyFill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2" fontId="16" fillId="38" borderId="14" xfId="0" applyNumberFormat="1" applyFont="1" applyFill="1" applyBorder="1" applyAlignment="1" applyProtection="1">
      <alignment horizontal="left" wrapText="1"/>
      <protection locked="0"/>
    </xf>
    <xf numFmtId="1" fontId="4" fillId="34" borderId="16" xfId="0" applyNumberFormat="1" applyFont="1" applyFill="1" applyBorder="1" applyAlignment="1" applyProtection="1">
      <alignment/>
      <protection locked="0"/>
    </xf>
    <xf numFmtId="1" fontId="4" fillId="35" borderId="27" xfId="0" applyNumberFormat="1" applyFont="1" applyFill="1" applyBorder="1" applyAlignment="1" applyProtection="1">
      <alignment horizontal="right"/>
      <protection/>
    </xf>
    <xf numFmtId="0" fontId="0" fillId="38" borderId="23" xfId="0" applyFill="1" applyBorder="1" applyAlignment="1" applyProtection="1">
      <alignment horizontal="left" wrapText="1"/>
      <protection locked="0"/>
    </xf>
    <xf numFmtId="0" fontId="0" fillId="38" borderId="15" xfId="0" applyFill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0" fontId="3" fillId="33" borderId="29" xfId="0" applyNumberFormat="1" applyFont="1" applyFill="1" applyBorder="1" applyAlignment="1" applyProtection="1">
      <alignment horizontal="center"/>
      <protection/>
    </xf>
    <xf numFmtId="10" fontId="3" fillId="33" borderId="30" xfId="0" applyNumberFormat="1" applyFont="1" applyFill="1" applyBorder="1" applyAlignment="1" applyProtection="1">
      <alignment horizontal="center"/>
      <protection/>
    </xf>
    <xf numFmtId="0" fontId="4" fillId="34" borderId="16" xfId="0" applyNumberFormat="1" applyFont="1" applyFill="1" applyBorder="1" applyAlignment="1" applyProtection="1">
      <alignment horizontal="left" wrapText="1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2" fontId="4" fillId="34" borderId="10" xfId="0" applyNumberFormat="1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/>
      <protection locked="0"/>
    </xf>
    <xf numFmtId="2" fontId="4" fillId="35" borderId="19" xfId="0" applyNumberFormat="1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31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2" fontId="5" fillId="35" borderId="29" xfId="0" applyNumberFormat="1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2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78" fillId="0" borderId="0" xfId="0" applyFont="1" applyAlignment="1">
      <alignment vertical="center" wrapText="1"/>
    </xf>
    <xf numFmtId="0" fontId="0" fillId="0" borderId="23" xfId="0" applyBorder="1" applyAlignment="1">
      <alignment/>
    </xf>
    <xf numFmtId="2" fontId="16" fillId="38" borderId="11" xfId="0" applyNumberFormat="1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2" fontId="16" fillId="34" borderId="13" xfId="0" applyNumberFormat="1" applyFont="1" applyFill="1" applyBorder="1" applyAlignment="1" applyProtection="1">
      <alignment horizontal="left" wrapText="1"/>
      <protection locked="0"/>
    </xf>
    <xf numFmtId="2" fontId="16" fillId="38" borderId="22" xfId="0" applyNumberFormat="1" applyFont="1" applyFill="1" applyBorder="1" applyAlignment="1" applyProtection="1">
      <alignment horizontal="left" wrapText="1"/>
      <protection locked="0"/>
    </xf>
    <xf numFmtId="2" fontId="16" fillId="34" borderId="23" xfId="0" applyNumberFormat="1" applyFont="1" applyFill="1" applyBorder="1" applyAlignment="1" applyProtection="1">
      <alignment horizontal="left" wrapText="1"/>
      <protection locked="0"/>
    </xf>
    <xf numFmtId="0" fontId="85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2" fontId="74" fillId="38" borderId="11" xfId="0" applyNumberFormat="1" applyFont="1" applyFill="1" applyBorder="1" applyAlignment="1" applyProtection="1">
      <alignment horizontal="center"/>
      <protection/>
    </xf>
    <xf numFmtId="0" fontId="0" fillId="38" borderId="13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83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87" fillId="0" borderId="23" xfId="0" applyFont="1" applyBorder="1" applyAlignment="1">
      <alignment/>
    </xf>
    <xf numFmtId="0" fontId="87" fillId="0" borderId="0" xfId="0" applyFont="1" applyAlignment="1">
      <alignment/>
    </xf>
    <xf numFmtId="10" fontId="3" fillId="33" borderId="29" xfId="0" applyNumberFormat="1" applyFont="1" applyFill="1" applyBorder="1" applyAlignment="1">
      <alignment horizontal="center"/>
    </xf>
    <xf numFmtId="10" fontId="3" fillId="33" borderId="30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2" fontId="4" fillId="34" borderId="17" xfId="0" applyNumberFormat="1" applyFont="1" applyFill="1" applyBorder="1" applyAlignment="1" applyProtection="1">
      <alignment horizontal="left"/>
      <protection locked="0"/>
    </xf>
    <xf numFmtId="2" fontId="4" fillId="35" borderId="19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35" borderId="29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38" borderId="13" xfId="0" applyFill="1" applyBorder="1" applyAlignment="1" applyProtection="1">
      <alignment horizontal="left" wrapText="1"/>
      <protection locked="0"/>
    </xf>
    <xf numFmtId="0" fontId="0" fillId="38" borderId="22" xfId="0" applyFill="1" applyBorder="1" applyAlignment="1" applyProtection="1">
      <alignment horizontal="left" wrapText="1"/>
      <protection locked="0"/>
    </xf>
    <xf numFmtId="0" fontId="0" fillId="38" borderId="23" xfId="0" applyFill="1" applyBorder="1" applyAlignment="1" applyProtection="1">
      <alignment horizontal="left" wrapText="1"/>
      <protection locked="0"/>
    </xf>
    <xf numFmtId="2" fontId="16" fillId="38" borderId="16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79" fillId="0" borderId="0" xfId="0" applyFont="1" applyAlignment="1">
      <alignment vertical="center" wrapText="1"/>
    </xf>
    <xf numFmtId="0" fontId="0" fillId="0" borderId="18" xfId="0" applyBorder="1" applyAlignment="1">
      <alignment horizontal="center"/>
    </xf>
    <xf numFmtId="2" fontId="4" fillId="35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1028700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220</xdr:row>
      <xdr:rowOff>28575</xdr:rowOff>
    </xdr:from>
    <xdr:to>
      <xdr:col>6</xdr:col>
      <xdr:colOff>2514600</xdr:colOff>
      <xdr:row>224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456747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971550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2028825</xdr:colOff>
      <xdr:row>2</xdr:row>
      <xdr:rowOff>9525</xdr:rowOff>
    </xdr:from>
    <xdr:to>
      <xdr:col>6</xdr:col>
      <xdr:colOff>3114675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238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142</xdr:row>
      <xdr:rowOff>0</xdr:rowOff>
    </xdr:from>
    <xdr:to>
      <xdr:col>6</xdr:col>
      <xdr:colOff>2466975</xdr:colOff>
      <xdr:row>146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2944177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581025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04775"/>
          <a:ext cx="1685925" cy="733425"/>
          <a:chOff x="0" y="0"/>
          <a:chExt cx="1141730" cy="465455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61083" y="410880"/>
            <a:ext cx="24833" cy="52713"/>
          </a:xfrm>
          <a:custGeom>
            <a:pathLst>
              <a:path h="54" w="26">
                <a:moveTo>
                  <a:pt x="0" y="0"/>
                </a:moveTo>
                <a:lnTo>
                  <a:pt x="0" y="0"/>
                </a:lnTo>
                <a:lnTo>
                  <a:pt x="0" y="54"/>
                </a:lnTo>
                <a:lnTo>
                  <a:pt x="7" y="54"/>
                </a:lnTo>
                <a:lnTo>
                  <a:pt x="7" y="28"/>
                </a:lnTo>
                <a:lnTo>
                  <a:pt x="26" y="28"/>
                </a:lnTo>
                <a:lnTo>
                  <a:pt x="26" y="22"/>
                </a:lnTo>
                <a:lnTo>
                  <a:pt x="7" y="22"/>
                </a:lnTo>
                <a:lnTo>
                  <a:pt x="7" y="6"/>
                </a:lnTo>
                <a:lnTo>
                  <a:pt x="26" y="6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61083" y="410880"/>
            <a:ext cx="24833" cy="52713"/>
          </a:xfrm>
          <a:custGeom>
            <a:pathLst>
              <a:path h="54" w="26">
                <a:moveTo>
                  <a:pt x="7" y="6"/>
                </a:moveTo>
                <a:lnTo>
                  <a:pt x="7" y="6"/>
                </a:lnTo>
                <a:lnTo>
                  <a:pt x="7" y="22"/>
                </a:lnTo>
                <a:lnTo>
                  <a:pt x="26" y="22"/>
                </a:lnTo>
                <a:lnTo>
                  <a:pt x="26" y="28"/>
                </a:lnTo>
                <a:lnTo>
                  <a:pt x="7" y="28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lnTo>
                  <a:pt x="26" y="0"/>
                </a:lnTo>
                <a:lnTo>
                  <a:pt x="26" y="6"/>
                </a:lnTo>
                <a:lnTo>
                  <a:pt x="7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0768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90768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23878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23878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61840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7" y="5"/>
                </a:cubicBezTo>
                <a:cubicBezTo>
                  <a:pt x="12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7" y="19"/>
                </a:lnTo>
                <a:cubicBezTo>
                  <a:pt x="7" y="19"/>
                  <a:pt x="7" y="24"/>
                  <a:pt x="11" y="30"/>
                </a:cubicBezTo>
                <a:cubicBezTo>
                  <a:pt x="17" y="30"/>
                  <a:pt x="22" y="30"/>
                  <a:pt x="25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7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61840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7" y="5"/>
                </a:cubicBezTo>
                <a:cubicBezTo>
                  <a:pt x="12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7" y="19"/>
                </a:lnTo>
                <a:cubicBezTo>
                  <a:pt x="7" y="19"/>
                  <a:pt x="7" y="24"/>
                  <a:pt x="11" y="30"/>
                </a:cubicBezTo>
                <a:cubicBezTo>
                  <a:pt x="17" y="30"/>
                  <a:pt x="22" y="30"/>
                  <a:pt x="25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7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98090" y="430546"/>
            <a:ext cx="21693" cy="33047"/>
          </a:xfrm>
          <a:custGeom>
            <a:pathLst>
              <a:path h="34" w="22">
                <a:moveTo>
                  <a:pt x="7" y="6"/>
                </a:moveTo>
                <a:lnTo>
                  <a:pt x="7" y="6"/>
                </a:lnTo>
                <a:cubicBezTo>
                  <a:pt x="9" y="2"/>
                  <a:pt x="12" y="0"/>
                  <a:pt x="16" y="0"/>
                </a:cubicBezTo>
                <a:cubicBezTo>
                  <a:pt x="18" y="0"/>
                  <a:pt x="20" y="0"/>
                  <a:pt x="22" y="1"/>
                </a:cubicBezTo>
                <a:lnTo>
                  <a:pt x="19" y="7"/>
                </a:lnTo>
                <a:cubicBezTo>
                  <a:pt x="18" y="6"/>
                  <a:pt x="16" y="6"/>
                  <a:pt x="15" y="6"/>
                </a:cubicBezTo>
                <a:cubicBezTo>
                  <a:pt x="8" y="6"/>
                  <a:pt x="7" y="12"/>
                  <a:pt x="7" y="18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98090" y="430546"/>
            <a:ext cx="21693" cy="33047"/>
          </a:xfrm>
          <a:custGeom>
            <a:pathLst>
              <a:path h="34" w="22">
                <a:moveTo>
                  <a:pt x="7" y="6"/>
                </a:moveTo>
                <a:lnTo>
                  <a:pt x="7" y="6"/>
                </a:lnTo>
                <a:cubicBezTo>
                  <a:pt x="9" y="2"/>
                  <a:pt x="12" y="0"/>
                  <a:pt x="16" y="0"/>
                </a:cubicBezTo>
                <a:cubicBezTo>
                  <a:pt x="18" y="0"/>
                  <a:pt x="20" y="0"/>
                  <a:pt x="22" y="1"/>
                </a:cubicBezTo>
                <a:lnTo>
                  <a:pt x="19" y="7"/>
                </a:lnTo>
                <a:cubicBezTo>
                  <a:pt x="18" y="6"/>
                  <a:pt x="16" y="6"/>
                  <a:pt x="15" y="6"/>
                </a:cubicBezTo>
                <a:cubicBezTo>
                  <a:pt x="8" y="6"/>
                  <a:pt x="7" y="12"/>
                  <a:pt x="7" y="18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0354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0" y="6"/>
                  <a:pt x="6" y="11"/>
                  <a:pt x="6" y="18"/>
                </a:cubicBezTo>
                <a:cubicBezTo>
                  <a:pt x="6" y="24"/>
                  <a:pt x="10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7" y="34"/>
                </a:lnTo>
                <a:cubicBezTo>
                  <a:pt x="27" y="29"/>
                  <a:pt x="25" y="33"/>
                  <a:pt x="21" y="36"/>
                </a:cubicBezTo>
                <a:cubicBezTo>
                  <a:pt x="16" y="36"/>
                  <a:pt x="5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7" y="6"/>
                </a:lnTo>
                <a:lnTo>
                  <a:pt x="27" y="1"/>
                </a:lnTo>
                <a:lnTo>
                  <a:pt x="34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220354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0" y="6"/>
                  <a:pt x="6" y="11"/>
                  <a:pt x="6" y="18"/>
                </a:cubicBezTo>
                <a:cubicBezTo>
                  <a:pt x="6" y="24"/>
                  <a:pt x="10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7" y="34"/>
                </a:lnTo>
                <a:cubicBezTo>
                  <a:pt x="27" y="29"/>
                  <a:pt x="25" y="33"/>
                  <a:pt x="21" y="36"/>
                </a:cubicBezTo>
                <a:cubicBezTo>
                  <a:pt x="16" y="36"/>
                  <a:pt x="5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7" y="6"/>
                </a:lnTo>
                <a:lnTo>
                  <a:pt x="27" y="1"/>
                </a:lnTo>
                <a:lnTo>
                  <a:pt x="34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58316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3" y="46"/>
                </a:lnTo>
                <a:lnTo>
                  <a:pt x="3" y="19"/>
                </a:lnTo>
                <a:lnTo>
                  <a:pt x="0" y="19"/>
                </a:lnTo>
                <a:lnTo>
                  <a:pt x="0" y="13"/>
                </a:lnTo>
                <a:lnTo>
                  <a:pt x="3" y="13"/>
                </a:lnTo>
                <a:lnTo>
                  <a:pt x="3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258316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3" y="46"/>
                </a:lnTo>
                <a:lnTo>
                  <a:pt x="3" y="19"/>
                </a:lnTo>
                <a:lnTo>
                  <a:pt x="0" y="19"/>
                </a:lnTo>
                <a:lnTo>
                  <a:pt x="0" y="13"/>
                </a:lnTo>
                <a:lnTo>
                  <a:pt x="3" y="13"/>
                </a:lnTo>
                <a:lnTo>
                  <a:pt x="3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74871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74871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7982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307982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363356" y="429848"/>
            <a:ext cx="51378" cy="35607"/>
          </a:xfrm>
          <a:custGeom>
            <a:pathLst>
              <a:path h="37" w="54">
                <a:moveTo>
                  <a:pt x="17" y="23"/>
                </a:moveTo>
                <a:lnTo>
                  <a:pt x="17" y="23"/>
                </a:lnTo>
                <a:lnTo>
                  <a:pt x="27" y="0"/>
                </a:lnTo>
                <a:lnTo>
                  <a:pt x="37" y="23"/>
                </a:lnTo>
                <a:lnTo>
                  <a:pt x="47" y="2"/>
                </a:lnTo>
                <a:lnTo>
                  <a:pt x="54" y="2"/>
                </a:lnTo>
                <a:lnTo>
                  <a:pt x="37" y="37"/>
                </a:lnTo>
                <a:lnTo>
                  <a:pt x="27" y="14"/>
                </a:lnTo>
                <a:lnTo>
                  <a:pt x="17" y="37"/>
                </a:lnTo>
                <a:lnTo>
                  <a:pt x="0" y="2"/>
                </a:lnTo>
                <a:lnTo>
                  <a:pt x="7" y="2"/>
                </a:lnTo>
                <a:lnTo>
                  <a:pt x="17" y="23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363356" y="429848"/>
            <a:ext cx="51378" cy="35607"/>
          </a:xfrm>
          <a:custGeom>
            <a:pathLst>
              <a:path h="37" w="54">
                <a:moveTo>
                  <a:pt x="17" y="23"/>
                </a:moveTo>
                <a:lnTo>
                  <a:pt x="17" y="23"/>
                </a:lnTo>
                <a:lnTo>
                  <a:pt x="27" y="0"/>
                </a:lnTo>
                <a:lnTo>
                  <a:pt x="37" y="23"/>
                </a:lnTo>
                <a:lnTo>
                  <a:pt x="47" y="2"/>
                </a:lnTo>
                <a:lnTo>
                  <a:pt x="54" y="2"/>
                </a:lnTo>
                <a:lnTo>
                  <a:pt x="37" y="37"/>
                </a:lnTo>
                <a:lnTo>
                  <a:pt x="27" y="14"/>
                </a:lnTo>
                <a:lnTo>
                  <a:pt x="17" y="37"/>
                </a:lnTo>
                <a:lnTo>
                  <a:pt x="0" y="2"/>
                </a:lnTo>
                <a:lnTo>
                  <a:pt x="7" y="2"/>
                </a:lnTo>
                <a:lnTo>
                  <a:pt x="17" y="23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418444" y="412160"/>
            <a:ext cx="8848" cy="51433"/>
          </a:xfrm>
          <a:custGeom>
            <a:pathLst>
              <a:path h="53" w="9">
                <a:moveTo>
                  <a:pt x="1" y="20"/>
                </a:moveTo>
                <a:lnTo>
                  <a:pt x="1" y="20"/>
                </a:lnTo>
                <a:lnTo>
                  <a:pt x="7" y="20"/>
                </a:lnTo>
                <a:lnTo>
                  <a:pt x="7" y="53"/>
                </a:lnTo>
                <a:lnTo>
                  <a:pt x="1" y="53"/>
                </a:lnTo>
                <a:lnTo>
                  <a:pt x="1" y="20"/>
                </a:lnTo>
                <a:close/>
                <a:moveTo>
                  <a:pt x="1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4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4" y="0"/>
                  <a:pt x="7" y="0"/>
                  <a:pt x="9" y="2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418444" y="412160"/>
            <a:ext cx="8848" cy="51433"/>
          </a:xfrm>
          <a:custGeom>
            <a:pathLst>
              <a:path h="53" w="9">
                <a:moveTo>
                  <a:pt x="1" y="20"/>
                </a:moveTo>
                <a:lnTo>
                  <a:pt x="1" y="20"/>
                </a:lnTo>
                <a:lnTo>
                  <a:pt x="7" y="20"/>
                </a:lnTo>
                <a:lnTo>
                  <a:pt x="7" y="53"/>
                </a:lnTo>
                <a:lnTo>
                  <a:pt x="1" y="53"/>
                </a:lnTo>
                <a:lnTo>
                  <a:pt x="1" y="20"/>
                </a:lnTo>
                <a:close/>
                <a:moveTo>
                  <a:pt x="1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4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4" y="0"/>
                  <a:pt x="7" y="0"/>
                  <a:pt x="9" y="2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433001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433001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452125" y="403200"/>
            <a:ext cx="27972" cy="60276"/>
          </a:xfrm>
          <a:custGeom>
            <a:pathLst>
              <a:path h="62" w="29">
                <a:moveTo>
                  <a:pt x="6" y="0"/>
                </a:moveTo>
                <a:lnTo>
                  <a:pt x="6" y="0"/>
                </a:lnTo>
                <a:lnTo>
                  <a:pt x="6" y="33"/>
                </a:lnTo>
                <a:lnTo>
                  <a:pt x="7" y="33"/>
                </a:lnTo>
                <a:cubicBezTo>
                  <a:pt x="9" y="30"/>
                  <a:pt x="13" y="28"/>
                  <a:pt x="17" y="28"/>
                </a:cubicBezTo>
                <a:cubicBezTo>
                  <a:pt x="26" y="28"/>
                  <a:pt x="29" y="34"/>
                  <a:pt x="29" y="42"/>
                </a:cubicBezTo>
                <a:lnTo>
                  <a:pt x="29" y="62"/>
                </a:lnTo>
                <a:lnTo>
                  <a:pt x="22" y="62"/>
                </a:lnTo>
                <a:lnTo>
                  <a:pt x="22" y="43"/>
                </a:lnTo>
                <a:cubicBezTo>
                  <a:pt x="22" y="37"/>
                  <a:pt x="21" y="34"/>
                  <a:pt x="15" y="34"/>
                </a:cubicBezTo>
                <a:cubicBezTo>
                  <a:pt x="6" y="34"/>
                  <a:pt x="6" y="41"/>
                  <a:pt x="6" y="47"/>
                </a:cubicBezTo>
                <a:lnTo>
                  <a:pt x="6" y="62"/>
                </a:lnTo>
                <a:lnTo>
                  <a:pt x="0" y="62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452125" y="403200"/>
            <a:ext cx="27972" cy="60276"/>
          </a:xfrm>
          <a:custGeom>
            <a:pathLst>
              <a:path h="62" w="29">
                <a:moveTo>
                  <a:pt x="6" y="0"/>
                </a:moveTo>
                <a:lnTo>
                  <a:pt x="6" y="0"/>
                </a:lnTo>
                <a:lnTo>
                  <a:pt x="6" y="33"/>
                </a:lnTo>
                <a:lnTo>
                  <a:pt x="7" y="33"/>
                </a:lnTo>
                <a:cubicBezTo>
                  <a:pt x="9" y="30"/>
                  <a:pt x="13" y="28"/>
                  <a:pt x="17" y="28"/>
                </a:cubicBezTo>
                <a:cubicBezTo>
                  <a:pt x="26" y="28"/>
                  <a:pt x="29" y="34"/>
                  <a:pt x="29" y="42"/>
                </a:cubicBezTo>
                <a:lnTo>
                  <a:pt x="29" y="62"/>
                </a:lnTo>
                <a:lnTo>
                  <a:pt x="22" y="62"/>
                </a:lnTo>
                <a:lnTo>
                  <a:pt x="22" y="43"/>
                </a:lnTo>
                <a:cubicBezTo>
                  <a:pt x="22" y="37"/>
                  <a:pt x="21" y="34"/>
                  <a:pt x="15" y="34"/>
                </a:cubicBezTo>
                <a:cubicBezTo>
                  <a:pt x="6" y="34"/>
                  <a:pt x="6" y="41"/>
                  <a:pt x="6" y="47"/>
                </a:cubicBezTo>
                <a:lnTo>
                  <a:pt x="6" y="62"/>
                </a:lnTo>
                <a:lnTo>
                  <a:pt x="0" y="62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508641" y="410880"/>
            <a:ext cx="29114" cy="52713"/>
          </a:xfrm>
          <a:custGeom>
            <a:pathLst>
              <a:path h="54" w="31">
                <a:moveTo>
                  <a:pt x="6" y="48"/>
                </a:moveTo>
                <a:lnTo>
                  <a:pt x="6" y="48"/>
                </a:lnTo>
                <a:lnTo>
                  <a:pt x="12" y="48"/>
                </a:lnTo>
                <a:cubicBezTo>
                  <a:pt x="18" y="48"/>
                  <a:pt x="24" y="47"/>
                  <a:pt x="24" y="39"/>
                </a:cubicBezTo>
                <a:cubicBezTo>
                  <a:pt x="24" y="31"/>
                  <a:pt x="17" y="30"/>
                  <a:pt x="11" y="30"/>
                </a:cubicBezTo>
                <a:lnTo>
                  <a:pt x="6" y="30"/>
                </a:lnTo>
                <a:lnTo>
                  <a:pt x="6" y="48"/>
                </a:lnTo>
                <a:close/>
                <a:moveTo>
                  <a:pt x="6" y="48"/>
                </a:moveTo>
                <a:lnTo>
                  <a:pt x="6" y="24"/>
                </a:lnTo>
                <a:lnTo>
                  <a:pt x="6" y="24"/>
                </a:lnTo>
                <a:cubicBezTo>
                  <a:pt x="8" y="24"/>
                  <a:pt x="15" y="24"/>
                  <a:pt x="20" y="23"/>
                </a:cubicBezTo>
                <a:cubicBezTo>
                  <a:pt x="20" y="15"/>
                  <a:pt x="20" y="8"/>
                  <a:pt x="15" y="6"/>
                </a:cubicBezTo>
                <a:lnTo>
                  <a:pt x="8" y="6"/>
                </a:lnTo>
                <a:lnTo>
                  <a:pt x="6" y="6"/>
                </a:lnTo>
                <a:close/>
                <a:moveTo>
                  <a:pt x="6" y="6"/>
                </a:moveTo>
                <a:lnTo>
                  <a:pt x="6" y="24"/>
                </a:lnTo>
                <a:lnTo>
                  <a:pt x="0" y="0"/>
                </a:lnTo>
                <a:cubicBezTo>
                  <a:pt x="0" y="0"/>
                  <a:pt x="6" y="0"/>
                  <a:pt x="16" y="0"/>
                </a:cubicBezTo>
                <a:cubicBezTo>
                  <a:pt x="26" y="3"/>
                  <a:pt x="26" y="15"/>
                  <a:pt x="26" y="19"/>
                </a:cubicBezTo>
                <a:lnTo>
                  <a:pt x="24" y="24"/>
                </a:lnTo>
                <a:cubicBezTo>
                  <a:pt x="20" y="25"/>
                  <a:pt x="20" y="26"/>
                  <a:pt x="27" y="27"/>
                </a:cubicBezTo>
                <a:cubicBezTo>
                  <a:pt x="31" y="33"/>
                  <a:pt x="31" y="39"/>
                  <a:pt x="31" y="50"/>
                </a:cubicBezTo>
                <a:lnTo>
                  <a:pt x="22" y="54"/>
                </a:lnTo>
                <a:lnTo>
                  <a:pt x="12" y="54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508641" y="410880"/>
            <a:ext cx="29114" cy="52713"/>
          </a:xfrm>
          <a:custGeom>
            <a:pathLst>
              <a:path h="54" w="31">
                <a:moveTo>
                  <a:pt x="6" y="48"/>
                </a:moveTo>
                <a:lnTo>
                  <a:pt x="6" y="48"/>
                </a:lnTo>
                <a:lnTo>
                  <a:pt x="12" y="48"/>
                </a:lnTo>
                <a:cubicBezTo>
                  <a:pt x="18" y="48"/>
                  <a:pt x="24" y="47"/>
                  <a:pt x="24" y="39"/>
                </a:cubicBezTo>
                <a:cubicBezTo>
                  <a:pt x="24" y="31"/>
                  <a:pt x="17" y="30"/>
                  <a:pt x="11" y="30"/>
                </a:cubicBezTo>
                <a:lnTo>
                  <a:pt x="6" y="30"/>
                </a:lnTo>
                <a:lnTo>
                  <a:pt x="6" y="48"/>
                </a:lnTo>
                <a:close/>
                <a:moveTo>
                  <a:pt x="6" y="48"/>
                </a:moveTo>
                <a:lnTo>
                  <a:pt x="6" y="24"/>
                </a:lnTo>
                <a:lnTo>
                  <a:pt x="6" y="24"/>
                </a:lnTo>
                <a:cubicBezTo>
                  <a:pt x="8" y="24"/>
                  <a:pt x="15" y="24"/>
                  <a:pt x="20" y="23"/>
                </a:cubicBezTo>
                <a:cubicBezTo>
                  <a:pt x="20" y="15"/>
                  <a:pt x="20" y="8"/>
                  <a:pt x="15" y="6"/>
                </a:cubicBezTo>
                <a:lnTo>
                  <a:pt x="8" y="6"/>
                </a:lnTo>
                <a:lnTo>
                  <a:pt x="6" y="6"/>
                </a:lnTo>
                <a:close/>
                <a:moveTo>
                  <a:pt x="6" y="6"/>
                </a:moveTo>
                <a:lnTo>
                  <a:pt x="6" y="24"/>
                </a:lnTo>
                <a:lnTo>
                  <a:pt x="0" y="0"/>
                </a:lnTo>
                <a:cubicBezTo>
                  <a:pt x="0" y="0"/>
                  <a:pt x="6" y="0"/>
                  <a:pt x="16" y="0"/>
                </a:cubicBezTo>
                <a:cubicBezTo>
                  <a:pt x="26" y="3"/>
                  <a:pt x="26" y="15"/>
                  <a:pt x="26" y="19"/>
                </a:cubicBezTo>
                <a:lnTo>
                  <a:pt x="24" y="24"/>
                </a:lnTo>
                <a:cubicBezTo>
                  <a:pt x="20" y="25"/>
                  <a:pt x="20" y="26"/>
                  <a:pt x="27" y="27"/>
                </a:cubicBezTo>
                <a:cubicBezTo>
                  <a:pt x="31" y="33"/>
                  <a:pt x="31" y="39"/>
                  <a:pt x="31" y="50"/>
                </a:cubicBezTo>
                <a:lnTo>
                  <a:pt x="22" y="54"/>
                </a:lnTo>
                <a:lnTo>
                  <a:pt x="12" y="54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541751" y="410182"/>
            <a:ext cx="54518" cy="55273"/>
          </a:xfrm>
          <a:custGeom>
            <a:pathLst>
              <a:path h="57" w="57">
                <a:moveTo>
                  <a:pt x="50" y="28"/>
                </a:moveTo>
                <a:lnTo>
                  <a:pt x="50" y="28"/>
                </a:lnTo>
                <a:cubicBezTo>
                  <a:pt x="50" y="16"/>
                  <a:pt x="41" y="6"/>
                  <a:pt x="28" y="6"/>
                </a:cubicBezTo>
                <a:cubicBezTo>
                  <a:pt x="16" y="6"/>
                  <a:pt x="7" y="16"/>
                  <a:pt x="7" y="28"/>
                </a:cubicBezTo>
                <a:cubicBezTo>
                  <a:pt x="7" y="41"/>
                  <a:pt x="17" y="50"/>
                  <a:pt x="28" y="50"/>
                </a:cubicBezTo>
                <a:cubicBezTo>
                  <a:pt x="40" y="50"/>
                  <a:pt x="50" y="41"/>
                  <a:pt x="50" y="28"/>
                </a:cubicBezTo>
                <a:close/>
                <a:moveTo>
                  <a:pt x="50" y="28"/>
                </a:moveTo>
                <a:lnTo>
                  <a:pt x="57" y="28"/>
                </a:lnTo>
                <a:cubicBezTo>
                  <a:pt x="57" y="28"/>
                  <a:pt x="57" y="44"/>
                  <a:pt x="44" y="57"/>
                </a:cubicBezTo>
                <a:cubicBezTo>
                  <a:pt x="28" y="57"/>
                  <a:pt x="13" y="57"/>
                  <a:pt x="0" y="44"/>
                </a:cubicBezTo>
                <a:cubicBezTo>
                  <a:pt x="0" y="28"/>
                  <a:pt x="0" y="13"/>
                  <a:pt x="13" y="0"/>
                </a:cubicBezTo>
                <a:cubicBezTo>
                  <a:pt x="28" y="0"/>
                  <a:pt x="44" y="0"/>
                  <a:pt x="57" y="13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541751" y="410182"/>
            <a:ext cx="54518" cy="55273"/>
          </a:xfrm>
          <a:custGeom>
            <a:pathLst>
              <a:path h="57" w="57">
                <a:moveTo>
                  <a:pt x="50" y="28"/>
                </a:moveTo>
                <a:lnTo>
                  <a:pt x="50" y="28"/>
                </a:lnTo>
                <a:cubicBezTo>
                  <a:pt x="50" y="16"/>
                  <a:pt x="41" y="6"/>
                  <a:pt x="28" y="6"/>
                </a:cubicBezTo>
                <a:cubicBezTo>
                  <a:pt x="16" y="6"/>
                  <a:pt x="7" y="16"/>
                  <a:pt x="7" y="28"/>
                </a:cubicBezTo>
                <a:cubicBezTo>
                  <a:pt x="7" y="41"/>
                  <a:pt x="17" y="50"/>
                  <a:pt x="28" y="50"/>
                </a:cubicBezTo>
                <a:cubicBezTo>
                  <a:pt x="40" y="50"/>
                  <a:pt x="50" y="41"/>
                  <a:pt x="50" y="28"/>
                </a:cubicBezTo>
                <a:close/>
                <a:moveTo>
                  <a:pt x="50" y="28"/>
                </a:moveTo>
                <a:lnTo>
                  <a:pt x="57" y="28"/>
                </a:lnTo>
                <a:cubicBezTo>
                  <a:pt x="57" y="28"/>
                  <a:pt x="57" y="44"/>
                  <a:pt x="44" y="57"/>
                </a:cubicBezTo>
                <a:cubicBezTo>
                  <a:pt x="28" y="57"/>
                  <a:pt x="13" y="57"/>
                  <a:pt x="0" y="44"/>
                </a:cubicBezTo>
                <a:cubicBezTo>
                  <a:pt x="0" y="28"/>
                  <a:pt x="0" y="13"/>
                  <a:pt x="13" y="0"/>
                </a:cubicBezTo>
                <a:cubicBezTo>
                  <a:pt x="28" y="0"/>
                  <a:pt x="44" y="0"/>
                  <a:pt x="57" y="13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598267" y="408902"/>
            <a:ext cx="57087" cy="56553"/>
          </a:xfrm>
          <a:custGeom>
            <a:pathLst>
              <a:path h="58" w="60">
                <a:moveTo>
                  <a:pt x="14" y="21"/>
                </a:moveTo>
                <a:lnTo>
                  <a:pt x="14" y="21"/>
                </a:lnTo>
                <a:lnTo>
                  <a:pt x="13" y="21"/>
                </a:lnTo>
                <a:lnTo>
                  <a:pt x="7" y="56"/>
                </a:lnTo>
                <a:lnTo>
                  <a:pt x="0" y="56"/>
                </a:lnTo>
                <a:lnTo>
                  <a:pt x="11" y="0"/>
                </a:lnTo>
                <a:lnTo>
                  <a:pt x="30" y="43"/>
                </a:lnTo>
                <a:lnTo>
                  <a:pt x="49" y="0"/>
                </a:lnTo>
                <a:lnTo>
                  <a:pt x="60" y="56"/>
                </a:lnTo>
                <a:lnTo>
                  <a:pt x="53" y="56"/>
                </a:lnTo>
                <a:lnTo>
                  <a:pt x="46" y="21"/>
                </a:lnTo>
                <a:lnTo>
                  <a:pt x="30" y="58"/>
                </a:lnTo>
                <a:lnTo>
                  <a:pt x="14" y="2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98267" y="408902"/>
            <a:ext cx="57087" cy="56553"/>
          </a:xfrm>
          <a:custGeom>
            <a:pathLst>
              <a:path h="58" w="60">
                <a:moveTo>
                  <a:pt x="14" y="21"/>
                </a:moveTo>
                <a:lnTo>
                  <a:pt x="14" y="21"/>
                </a:lnTo>
                <a:lnTo>
                  <a:pt x="13" y="21"/>
                </a:lnTo>
                <a:lnTo>
                  <a:pt x="7" y="56"/>
                </a:lnTo>
                <a:lnTo>
                  <a:pt x="0" y="56"/>
                </a:lnTo>
                <a:lnTo>
                  <a:pt x="11" y="0"/>
                </a:lnTo>
                <a:lnTo>
                  <a:pt x="30" y="43"/>
                </a:lnTo>
                <a:lnTo>
                  <a:pt x="49" y="0"/>
                </a:lnTo>
                <a:lnTo>
                  <a:pt x="60" y="56"/>
                </a:lnTo>
                <a:lnTo>
                  <a:pt x="53" y="56"/>
                </a:lnTo>
                <a:lnTo>
                  <a:pt x="46" y="21"/>
                </a:lnTo>
                <a:lnTo>
                  <a:pt x="30" y="58"/>
                </a:lnTo>
                <a:lnTo>
                  <a:pt x="14" y="2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655353" y="408902"/>
            <a:ext cx="49665" cy="54575"/>
          </a:xfrm>
          <a:custGeom>
            <a:pathLst>
              <a:path h="56" w="52">
                <a:moveTo>
                  <a:pt x="26" y="15"/>
                </a:moveTo>
                <a:lnTo>
                  <a:pt x="26" y="15"/>
                </a:lnTo>
                <a:lnTo>
                  <a:pt x="16" y="37"/>
                </a:lnTo>
                <a:lnTo>
                  <a:pt x="36" y="37"/>
                </a:lnTo>
                <a:lnTo>
                  <a:pt x="26" y="15"/>
                </a:lnTo>
                <a:close/>
                <a:moveTo>
                  <a:pt x="26" y="15"/>
                </a:moveTo>
                <a:lnTo>
                  <a:pt x="13" y="43"/>
                </a:lnTo>
                <a:lnTo>
                  <a:pt x="13" y="43"/>
                </a:lnTo>
                <a:lnTo>
                  <a:pt x="7" y="56"/>
                </a:lnTo>
                <a:lnTo>
                  <a:pt x="0" y="56"/>
                </a:lnTo>
                <a:lnTo>
                  <a:pt x="26" y="0"/>
                </a:lnTo>
                <a:lnTo>
                  <a:pt x="52" y="56"/>
                </a:lnTo>
                <a:lnTo>
                  <a:pt x="45" y="56"/>
                </a:lnTo>
                <a:lnTo>
                  <a:pt x="38" y="43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655353" y="408902"/>
            <a:ext cx="49665" cy="54575"/>
          </a:xfrm>
          <a:custGeom>
            <a:pathLst>
              <a:path h="56" w="52">
                <a:moveTo>
                  <a:pt x="26" y="15"/>
                </a:moveTo>
                <a:lnTo>
                  <a:pt x="26" y="15"/>
                </a:lnTo>
                <a:lnTo>
                  <a:pt x="16" y="37"/>
                </a:lnTo>
                <a:lnTo>
                  <a:pt x="36" y="37"/>
                </a:lnTo>
                <a:lnTo>
                  <a:pt x="26" y="15"/>
                </a:lnTo>
                <a:close/>
                <a:moveTo>
                  <a:pt x="26" y="15"/>
                </a:moveTo>
                <a:lnTo>
                  <a:pt x="13" y="43"/>
                </a:lnTo>
                <a:lnTo>
                  <a:pt x="13" y="43"/>
                </a:lnTo>
                <a:lnTo>
                  <a:pt x="7" y="56"/>
                </a:lnTo>
                <a:lnTo>
                  <a:pt x="0" y="56"/>
                </a:lnTo>
                <a:lnTo>
                  <a:pt x="26" y="0"/>
                </a:lnTo>
                <a:lnTo>
                  <a:pt x="52" y="56"/>
                </a:lnTo>
                <a:lnTo>
                  <a:pt x="45" y="56"/>
                </a:lnTo>
                <a:lnTo>
                  <a:pt x="38" y="43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728995" y="410880"/>
            <a:ext cx="6280" cy="52713"/>
          </a:xfrm>
          <a:custGeom>
            <a:pathLst>
              <a:path h="54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728995" y="410880"/>
            <a:ext cx="6280" cy="52713"/>
          </a:xfrm>
          <a:custGeom>
            <a:pathLst>
              <a:path h="54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744123" y="430546"/>
            <a:ext cx="2740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744123" y="430546"/>
            <a:ext cx="2740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777233" y="419142"/>
            <a:ext cx="16555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777233" y="419142"/>
            <a:ext cx="16555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794359" y="430546"/>
            <a:ext cx="30541" cy="34909"/>
          </a:xfrm>
          <a:custGeom>
            <a:pathLst>
              <a:path h="36" w="32">
                <a:moveTo>
                  <a:pt x="25" y="14"/>
                </a:moveTo>
                <a:lnTo>
                  <a:pt x="25" y="14"/>
                </a:lnTo>
                <a:cubicBezTo>
                  <a:pt x="24" y="9"/>
                  <a:pt x="21" y="5"/>
                  <a:pt x="16" y="5"/>
                </a:cubicBezTo>
                <a:cubicBezTo>
                  <a:pt x="11" y="5"/>
                  <a:pt x="7" y="9"/>
                  <a:pt x="6" y="14"/>
                </a:cubicBezTo>
                <a:lnTo>
                  <a:pt x="25" y="14"/>
                </a:lnTo>
                <a:close/>
                <a:moveTo>
                  <a:pt x="25" y="14"/>
                </a:moveTo>
                <a:lnTo>
                  <a:pt x="6" y="19"/>
                </a:lnTo>
                <a:cubicBezTo>
                  <a:pt x="6" y="19"/>
                  <a:pt x="6" y="24"/>
                  <a:pt x="10" y="30"/>
                </a:cubicBezTo>
                <a:cubicBezTo>
                  <a:pt x="16" y="30"/>
                  <a:pt x="21" y="30"/>
                  <a:pt x="24" y="27"/>
                </a:cubicBezTo>
                <a:lnTo>
                  <a:pt x="26" y="23"/>
                </a:lnTo>
                <a:cubicBezTo>
                  <a:pt x="32" y="26"/>
                  <a:pt x="29" y="32"/>
                  <a:pt x="23" y="36"/>
                </a:cubicBezTo>
                <a:cubicBezTo>
                  <a:pt x="16" y="36"/>
                  <a:pt x="6" y="36"/>
                  <a:pt x="0" y="28"/>
                </a:cubicBezTo>
                <a:cubicBezTo>
                  <a:pt x="0" y="18"/>
                  <a:pt x="0" y="8"/>
                  <a:pt x="5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794359" y="430546"/>
            <a:ext cx="30541" cy="34909"/>
          </a:xfrm>
          <a:custGeom>
            <a:pathLst>
              <a:path h="36" w="32">
                <a:moveTo>
                  <a:pt x="25" y="14"/>
                </a:moveTo>
                <a:lnTo>
                  <a:pt x="25" y="14"/>
                </a:lnTo>
                <a:cubicBezTo>
                  <a:pt x="24" y="9"/>
                  <a:pt x="21" y="5"/>
                  <a:pt x="16" y="5"/>
                </a:cubicBezTo>
                <a:cubicBezTo>
                  <a:pt x="11" y="5"/>
                  <a:pt x="7" y="9"/>
                  <a:pt x="6" y="14"/>
                </a:cubicBezTo>
                <a:lnTo>
                  <a:pt x="25" y="14"/>
                </a:lnTo>
                <a:close/>
                <a:moveTo>
                  <a:pt x="25" y="14"/>
                </a:moveTo>
                <a:lnTo>
                  <a:pt x="6" y="19"/>
                </a:lnTo>
                <a:cubicBezTo>
                  <a:pt x="6" y="19"/>
                  <a:pt x="6" y="24"/>
                  <a:pt x="10" y="30"/>
                </a:cubicBezTo>
                <a:cubicBezTo>
                  <a:pt x="16" y="30"/>
                  <a:pt x="21" y="30"/>
                  <a:pt x="24" y="27"/>
                </a:cubicBezTo>
                <a:lnTo>
                  <a:pt x="26" y="23"/>
                </a:lnTo>
                <a:cubicBezTo>
                  <a:pt x="32" y="26"/>
                  <a:pt x="29" y="32"/>
                  <a:pt x="23" y="36"/>
                </a:cubicBezTo>
                <a:cubicBezTo>
                  <a:pt x="16" y="36"/>
                  <a:pt x="6" y="36"/>
                  <a:pt x="0" y="28"/>
                </a:cubicBezTo>
                <a:cubicBezTo>
                  <a:pt x="0" y="18"/>
                  <a:pt x="0" y="8"/>
                  <a:pt x="5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830609" y="430546"/>
            <a:ext cx="20266" cy="33047"/>
          </a:xfrm>
          <a:custGeom>
            <a:pathLst>
              <a:path h="34" w="21">
                <a:moveTo>
                  <a:pt x="6" y="6"/>
                </a:moveTo>
                <a:lnTo>
                  <a:pt x="6" y="6"/>
                </a:lnTo>
                <a:cubicBezTo>
                  <a:pt x="8" y="2"/>
                  <a:pt x="11" y="0"/>
                  <a:pt x="16" y="0"/>
                </a:cubicBezTo>
                <a:cubicBezTo>
                  <a:pt x="18" y="0"/>
                  <a:pt x="19" y="0"/>
                  <a:pt x="21" y="1"/>
                </a:cubicBezTo>
                <a:lnTo>
                  <a:pt x="18" y="7"/>
                </a:lnTo>
                <a:cubicBezTo>
                  <a:pt x="17" y="6"/>
                  <a:pt x="16" y="6"/>
                  <a:pt x="14" y="6"/>
                </a:cubicBezTo>
                <a:cubicBezTo>
                  <a:pt x="7" y="6"/>
                  <a:pt x="6" y="12"/>
                  <a:pt x="6" y="18"/>
                </a:cubicBezTo>
                <a:lnTo>
                  <a:pt x="6" y="34"/>
                </a:lnTo>
                <a:lnTo>
                  <a:pt x="0" y="34"/>
                </a:lnTo>
                <a:lnTo>
                  <a:pt x="0" y="1"/>
                </a:lnTo>
                <a:lnTo>
                  <a:pt x="6" y="1"/>
                </a:lnTo>
                <a:lnTo>
                  <a:pt x="6" y="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830609" y="430546"/>
            <a:ext cx="20266" cy="33047"/>
          </a:xfrm>
          <a:custGeom>
            <a:pathLst>
              <a:path h="34" w="21">
                <a:moveTo>
                  <a:pt x="6" y="6"/>
                </a:moveTo>
                <a:lnTo>
                  <a:pt x="6" y="6"/>
                </a:lnTo>
                <a:cubicBezTo>
                  <a:pt x="8" y="2"/>
                  <a:pt x="11" y="0"/>
                  <a:pt x="16" y="0"/>
                </a:cubicBezTo>
                <a:cubicBezTo>
                  <a:pt x="18" y="0"/>
                  <a:pt x="19" y="0"/>
                  <a:pt x="21" y="1"/>
                </a:cubicBezTo>
                <a:lnTo>
                  <a:pt x="18" y="7"/>
                </a:lnTo>
                <a:cubicBezTo>
                  <a:pt x="17" y="6"/>
                  <a:pt x="16" y="6"/>
                  <a:pt x="14" y="6"/>
                </a:cubicBezTo>
                <a:cubicBezTo>
                  <a:pt x="7" y="6"/>
                  <a:pt x="6" y="12"/>
                  <a:pt x="6" y="18"/>
                </a:cubicBezTo>
                <a:lnTo>
                  <a:pt x="6" y="34"/>
                </a:lnTo>
                <a:lnTo>
                  <a:pt x="0" y="34"/>
                </a:lnTo>
                <a:lnTo>
                  <a:pt x="0" y="1"/>
                </a:lnTo>
                <a:lnTo>
                  <a:pt x="6" y="1"/>
                </a:lnTo>
                <a:lnTo>
                  <a:pt x="6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854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854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888266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6" y="36"/>
                  <a:pt x="6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4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888266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6" y="36"/>
                  <a:pt x="6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4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926514" y="419142"/>
            <a:ext cx="15984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926514" y="419142"/>
            <a:ext cx="15984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945638" y="412160"/>
            <a:ext cx="8278" cy="51433"/>
          </a:xfrm>
          <a:custGeom>
            <a:pathLst>
              <a:path h="53" w="9">
                <a:moveTo>
                  <a:pt x="2" y="20"/>
                </a:moveTo>
                <a:lnTo>
                  <a:pt x="2" y="20"/>
                </a:lnTo>
                <a:lnTo>
                  <a:pt x="8" y="20"/>
                </a:lnTo>
                <a:lnTo>
                  <a:pt x="8" y="53"/>
                </a:lnTo>
                <a:lnTo>
                  <a:pt x="2" y="53"/>
                </a:lnTo>
                <a:lnTo>
                  <a:pt x="2" y="20"/>
                </a:lnTo>
                <a:close/>
                <a:moveTo>
                  <a:pt x="2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5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5" y="0"/>
                  <a:pt x="7" y="0"/>
                  <a:pt x="9" y="2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945638" y="412160"/>
            <a:ext cx="8278" cy="51433"/>
          </a:xfrm>
          <a:custGeom>
            <a:pathLst>
              <a:path h="53" w="9">
                <a:moveTo>
                  <a:pt x="2" y="20"/>
                </a:moveTo>
                <a:lnTo>
                  <a:pt x="2" y="20"/>
                </a:lnTo>
                <a:lnTo>
                  <a:pt x="8" y="20"/>
                </a:lnTo>
                <a:lnTo>
                  <a:pt x="8" y="53"/>
                </a:lnTo>
                <a:lnTo>
                  <a:pt x="2" y="53"/>
                </a:lnTo>
                <a:lnTo>
                  <a:pt x="2" y="20"/>
                </a:lnTo>
                <a:close/>
                <a:moveTo>
                  <a:pt x="2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5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5" y="0"/>
                  <a:pt x="7" y="0"/>
                  <a:pt x="9" y="2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959624" y="430546"/>
            <a:ext cx="34252" cy="34909"/>
          </a:xfrm>
          <a:custGeom>
            <a:pathLst>
              <a:path h="36" w="36">
                <a:moveTo>
                  <a:pt x="7" y="18"/>
                </a:moveTo>
                <a:lnTo>
                  <a:pt x="7" y="18"/>
                </a:lnTo>
                <a:cubicBezTo>
                  <a:pt x="7" y="24"/>
                  <a:pt x="12" y="29"/>
                  <a:pt x="18" y="29"/>
                </a:cubicBezTo>
                <a:cubicBezTo>
                  <a:pt x="25" y="29"/>
                  <a:pt x="30" y="24"/>
                  <a:pt x="30" y="18"/>
                </a:cubicBezTo>
                <a:cubicBezTo>
                  <a:pt x="30" y="11"/>
                  <a:pt x="25" y="6"/>
                  <a:pt x="18" y="6"/>
                </a:cubicBezTo>
                <a:cubicBezTo>
                  <a:pt x="12" y="6"/>
                  <a:pt x="7" y="11"/>
                  <a:pt x="7" y="18"/>
                </a:cubicBezTo>
                <a:close/>
                <a:moveTo>
                  <a:pt x="7" y="18"/>
                </a:moveTo>
                <a:lnTo>
                  <a:pt x="36" y="18"/>
                </a:lnTo>
                <a:cubicBezTo>
                  <a:pt x="36" y="18"/>
                  <a:pt x="36" y="28"/>
                  <a:pt x="29" y="36"/>
                </a:cubicBezTo>
                <a:cubicBezTo>
                  <a:pt x="18" y="36"/>
                  <a:pt x="8" y="36"/>
                  <a:pt x="0" y="28"/>
                </a:cubicBezTo>
                <a:cubicBezTo>
                  <a:pt x="0" y="18"/>
                  <a:pt x="0" y="8"/>
                  <a:pt x="8" y="0"/>
                </a:cubicBezTo>
                <a:cubicBezTo>
                  <a:pt x="18" y="0"/>
                  <a:pt x="29" y="0"/>
                  <a:pt x="36" y="8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959624" y="430546"/>
            <a:ext cx="34252" cy="34909"/>
          </a:xfrm>
          <a:custGeom>
            <a:pathLst>
              <a:path h="36" w="36">
                <a:moveTo>
                  <a:pt x="7" y="18"/>
                </a:moveTo>
                <a:lnTo>
                  <a:pt x="7" y="18"/>
                </a:lnTo>
                <a:cubicBezTo>
                  <a:pt x="7" y="24"/>
                  <a:pt x="12" y="29"/>
                  <a:pt x="18" y="29"/>
                </a:cubicBezTo>
                <a:cubicBezTo>
                  <a:pt x="25" y="29"/>
                  <a:pt x="30" y="24"/>
                  <a:pt x="30" y="18"/>
                </a:cubicBezTo>
                <a:cubicBezTo>
                  <a:pt x="30" y="11"/>
                  <a:pt x="25" y="6"/>
                  <a:pt x="18" y="6"/>
                </a:cubicBezTo>
                <a:cubicBezTo>
                  <a:pt x="12" y="6"/>
                  <a:pt x="7" y="11"/>
                  <a:pt x="7" y="18"/>
                </a:cubicBezTo>
                <a:close/>
                <a:moveTo>
                  <a:pt x="7" y="18"/>
                </a:moveTo>
                <a:lnTo>
                  <a:pt x="36" y="18"/>
                </a:lnTo>
                <a:cubicBezTo>
                  <a:pt x="36" y="18"/>
                  <a:pt x="36" y="28"/>
                  <a:pt x="29" y="36"/>
                </a:cubicBezTo>
                <a:cubicBezTo>
                  <a:pt x="18" y="36"/>
                  <a:pt x="8" y="36"/>
                  <a:pt x="0" y="28"/>
                </a:cubicBezTo>
                <a:cubicBezTo>
                  <a:pt x="0" y="18"/>
                  <a:pt x="0" y="8"/>
                  <a:pt x="8" y="0"/>
                </a:cubicBezTo>
                <a:cubicBezTo>
                  <a:pt x="18" y="0"/>
                  <a:pt x="29" y="0"/>
                  <a:pt x="36" y="8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999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7" y="0"/>
                  <a:pt x="29" y="6"/>
                  <a:pt x="29" y="14"/>
                </a:cubicBezTo>
                <a:lnTo>
                  <a:pt x="29" y="34"/>
                </a:lnTo>
                <a:lnTo>
                  <a:pt x="23" y="34"/>
                </a:lnTo>
                <a:lnTo>
                  <a:pt x="23" y="15"/>
                </a:lnTo>
                <a:cubicBezTo>
                  <a:pt x="23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999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7" y="0"/>
                  <a:pt x="29" y="6"/>
                  <a:pt x="29" y="14"/>
                </a:cubicBezTo>
                <a:lnTo>
                  <a:pt x="29" y="34"/>
                </a:lnTo>
                <a:lnTo>
                  <a:pt x="23" y="34"/>
                </a:lnTo>
                <a:lnTo>
                  <a:pt x="23" y="15"/>
                </a:lnTo>
                <a:cubicBezTo>
                  <a:pt x="23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1033266" y="430546"/>
            <a:ext cx="33110" cy="34909"/>
          </a:xfrm>
          <a:custGeom>
            <a:pathLst>
              <a:path h="36" w="35">
                <a:moveTo>
                  <a:pt x="29" y="18"/>
                </a:moveTo>
                <a:lnTo>
                  <a:pt x="29" y="18"/>
                </a:lnTo>
                <a:cubicBezTo>
                  <a:pt x="29" y="11"/>
                  <a:pt x="25" y="6"/>
                  <a:pt x="18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8" y="30"/>
                </a:cubicBezTo>
                <a:cubicBezTo>
                  <a:pt x="25" y="30"/>
                  <a:pt x="29" y="24"/>
                  <a:pt x="29" y="18"/>
                </a:cubicBezTo>
                <a:close/>
                <a:moveTo>
                  <a:pt x="29" y="18"/>
                </a:moveTo>
                <a:lnTo>
                  <a:pt x="35" y="34"/>
                </a:lnTo>
                <a:lnTo>
                  <a:pt x="35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7" y="36"/>
                  <a:pt x="6" y="36"/>
                  <a:pt x="0" y="27"/>
                </a:cubicBezTo>
                <a:cubicBezTo>
                  <a:pt x="0" y="17"/>
                  <a:pt x="0" y="8"/>
                  <a:pt x="7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5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1033266" y="430546"/>
            <a:ext cx="33110" cy="34909"/>
          </a:xfrm>
          <a:custGeom>
            <a:pathLst>
              <a:path h="36" w="35">
                <a:moveTo>
                  <a:pt x="29" y="18"/>
                </a:moveTo>
                <a:lnTo>
                  <a:pt x="29" y="18"/>
                </a:lnTo>
                <a:cubicBezTo>
                  <a:pt x="29" y="11"/>
                  <a:pt x="25" y="6"/>
                  <a:pt x="18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8" y="30"/>
                </a:cubicBezTo>
                <a:cubicBezTo>
                  <a:pt x="25" y="30"/>
                  <a:pt x="29" y="24"/>
                  <a:pt x="29" y="18"/>
                </a:cubicBezTo>
                <a:close/>
                <a:moveTo>
                  <a:pt x="29" y="18"/>
                </a:moveTo>
                <a:lnTo>
                  <a:pt x="35" y="34"/>
                </a:lnTo>
                <a:lnTo>
                  <a:pt x="35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7" y="36"/>
                  <a:pt x="6" y="36"/>
                  <a:pt x="0" y="27"/>
                </a:cubicBezTo>
                <a:cubicBezTo>
                  <a:pt x="0" y="17"/>
                  <a:pt x="0" y="8"/>
                  <a:pt x="7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5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1074368" y="403200"/>
            <a:ext cx="6280" cy="60276"/>
          </a:xfrm>
          <a:custGeom>
            <a:pathLst>
              <a:path h="62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62"/>
                </a:lnTo>
                <a:lnTo>
                  <a:pt x="0" y="62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1074368" y="403200"/>
            <a:ext cx="6280" cy="60276"/>
          </a:xfrm>
          <a:custGeom>
            <a:pathLst>
              <a:path h="62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62"/>
                </a:lnTo>
                <a:lnTo>
                  <a:pt x="0" y="62"/>
                </a:lnTo>
                <a:lnTo>
                  <a:pt x="0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0" y="0"/>
            <a:ext cx="1141730" cy="387957"/>
          </a:xfrm>
          <a:custGeom>
            <a:pathLst>
              <a:path h="398" w="1197">
                <a:moveTo>
                  <a:pt x="0" y="0"/>
                </a:moveTo>
                <a:lnTo>
                  <a:pt x="0" y="0"/>
                </a:lnTo>
                <a:lnTo>
                  <a:pt x="1197" y="0"/>
                </a:lnTo>
                <a:lnTo>
                  <a:pt x="1197" y="398"/>
                </a:lnTo>
                <a:lnTo>
                  <a:pt x="0" y="398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62224" y="38051"/>
            <a:ext cx="205797" cy="243200"/>
          </a:xfrm>
          <a:custGeom>
            <a:pathLst>
              <a:path h="250" w="216">
                <a:moveTo>
                  <a:pt x="84" y="149"/>
                </a:moveTo>
                <a:lnTo>
                  <a:pt x="84" y="149"/>
                </a:lnTo>
                <a:lnTo>
                  <a:pt x="93" y="149"/>
                </a:lnTo>
                <a:cubicBezTo>
                  <a:pt x="108" y="149"/>
                  <a:pt x="131" y="149"/>
                  <a:pt x="131" y="169"/>
                </a:cubicBezTo>
                <a:cubicBezTo>
                  <a:pt x="131" y="190"/>
                  <a:pt x="110" y="190"/>
                  <a:pt x="95" y="190"/>
                </a:cubicBezTo>
                <a:lnTo>
                  <a:pt x="84" y="190"/>
                </a:lnTo>
                <a:lnTo>
                  <a:pt x="84" y="149"/>
                </a:lnTo>
                <a:close/>
                <a:moveTo>
                  <a:pt x="84" y="149"/>
                </a:moveTo>
                <a:lnTo>
                  <a:pt x="0" y="250"/>
                </a:lnTo>
                <a:lnTo>
                  <a:pt x="0" y="250"/>
                </a:lnTo>
                <a:cubicBezTo>
                  <a:pt x="124" y="250"/>
                  <a:pt x="168" y="250"/>
                  <a:pt x="216" y="233"/>
                </a:cubicBezTo>
                <a:cubicBezTo>
                  <a:pt x="216" y="181"/>
                  <a:pt x="216" y="151"/>
                  <a:pt x="198" y="131"/>
                </a:cubicBezTo>
                <a:lnTo>
                  <a:pt x="171" y="122"/>
                </a:lnTo>
                <a:cubicBezTo>
                  <a:pt x="171" y="120"/>
                  <a:pt x="193" y="113"/>
                  <a:pt x="204" y="91"/>
                </a:cubicBezTo>
                <a:cubicBezTo>
                  <a:pt x="204" y="69"/>
                  <a:pt x="204" y="11"/>
                  <a:pt x="154" y="0"/>
                </a:cubicBezTo>
                <a:lnTo>
                  <a:pt x="106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250"/>
                </a:lnTo>
                <a:lnTo>
                  <a:pt x="84" y="96"/>
                </a:lnTo>
                <a:lnTo>
                  <a:pt x="84" y="96"/>
                </a:lnTo>
                <a:cubicBezTo>
                  <a:pt x="84" y="60"/>
                  <a:pt x="91" y="60"/>
                  <a:pt x="104" y="60"/>
                </a:cubicBezTo>
                <a:cubicBezTo>
                  <a:pt x="121" y="59"/>
                  <a:pt x="121" y="77"/>
                  <a:pt x="121" y="95"/>
                </a:cubicBezTo>
                <a:lnTo>
                  <a:pt x="106" y="9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73159" y="34327"/>
            <a:ext cx="264881" cy="251462"/>
          </a:xfrm>
          <a:custGeom>
            <a:pathLst>
              <a:path h="258" w="278">
                <a:moveTo>
                  <a:pt x="139" y="0"/>
                </a:moveTo>
                <a:lnTo>
                  <a:pt x="139" y="0"/>
                </a:lnTo>
                <a:cubicBezTo>
                  <a:pt x="63" y="0"/>
                  <a:pt x="0" y="51"/>
                  <a:pt x="0" y="130"/>
                </a:cubicBezTo>
                <a:cubicBezTo>
                  <a:pt x="0" y="210"/>
                  <a:pt x="63" y="258"/>
                  <a:pt x="139" y="258"/>
                </a:cubicBezTo>
                <a:cubicBezTo>
                  <a:pt x="216" y="258"/>
                  <a:pt x="278" y="210"/>
                  <a:pt x="278" y="130"/>
                </a:cubicBezTo>
                <a:cubicBezTo>
                  <a:pt x="278" y="51"/>
                  <a:pt x="215" y="0"/>
                  <a:pt x="139" y="0"/>
                </a:cubicBezTo>
                <a:close/>
                <a:moveTo>
                  <a:pt x="139" y="0"/>
                </a:moveTo>
                <a:lnTo>
                  <a:pt x="139" y="82"/>
                </a:lnTo>
                <a:cubicBezTo>
                  <a:pt x="139" y="82"/>
                  <a:pt x="168" y="82"/>
                  <a:pt x="186" y="104"/>
                </a:cubicBezTo>
                <a:cubicBezTo>
                  <a:pt x="186" y="131"/>
                  <a:pt x="186" y="160"/>
                  <a:pt x="167" y="179"/>
                </a:cubicBezTo>
                <a:cubicBezTo>
                  <a:pt x="139" y="179"/>
                  <a:pt x="111" y="179"/>
                  <a:pt x="92" y="160"/>
                </a:cubicBezTo>
                <a:cubicBezTo>
                  <a:pt x="92" y="131"/>
                  <a:pt x="92" y="104"/>
                  <a:pt x="110" y="82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534044" y="38051"/>
            <a:ext cx="324537" cy="243200"/>
          </a:xfrm>
          <a:custGeom>
            <a:pathLst>
              <a:path h="250" w="340">
                <a:moveTo>
                  <a:pt x="40" y="0"/>
                </a:moveTo>
                <a:lnTo>
                  <a:pt x="40" y="0"/>
                </a:lnTo>
                <a:lnTo>
                  <a:pt x="134" y="0"/>
                </a:lnTo>
                <a:lnTo>
                  <a:pt x="169" y="131"/>
                </a:lnTo>
                <a:lnTo>
                  <a:pt x="171" y="131"/>
                </a:lnTo>
                <a:cubicBezTo>
                  <a:pt x="173" y="120"/>
                  <a:pt x="174" y="109"/>
                  <a:pt x="177" y="98"/>
                </a:cubicBezTo>
                <a:lnTo>
                  <a:pt x="206" y="0"/>
                </a:lnTo>
                <a:lnTo>
                  <a:pt x="298" y="0"/>
                </a:lnTo>
                <a:lnTo>
                  <a:pt x="340" y="250"/>
                </a:lnTo>
                <a:lnTo>
                  <a:pt x="251" y="250"/>
                </a:lnTo>
                <a:lnTo>
                  <a:pt x="239" y="113"/>
                </a:lnTo>
                <a:lnTo>
                  <a:pt x="237" y="113"/>
                </a:lnTo>
                <a:cubicBezTo>
                  <a:pt x="236" y="121"/>
                  <a:pt x="234" y="130"/>
                  <a:pt x="231" y="138"/>
                </a:cubicBezTo>
                <a:lnTo>
                  <a:pt x="195" y="250"/>
                </a:lnTo>
                <a:lnTo>
                  <a:pt x="142" y="250"/>
                </a:lnTo>
                <a:lnTo>
                  <a:pt x="109" y="144"/>
                </a:lnTo>
                <a:cubicBezTo>
                  <a:pt x="107" y="134"/>
                  <a:pt x="104" y="124"/>
                  <a:pt x="104" y="113"/>
                </a:cubicBezTo>
                <a:lnTo>
                  <a:pt x="101" y="113"/>
                </a:lnTo>
                <a:cubicBezTo>
                  <a:pt x="100" y="123"/>
                  <a:pt x="99" y="133"/>
                  <a:pt x="98" y="143"/>
                </a:cubicBezTo>
                <a:lnTo>
                  <a:pt x="88" y="250"/>
                </a:lnTo>
                <a:lnTo>
                  <a:pt x="0" y="250"/>
                </a:lnTo>
                <a:lnTo>
                  <a:pt x="4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814624" y="38051"/>
            <a:ext cx="264025" cy="243200"/>
          </a:xfrm>
          <a:custGeom>
            <a:pathLst>
              <a:path h="250" w="277">
                <a:moveTo>
                  <a:pt x="104" y="219"/>
                </a:moveTo>
                <a:lnTo>
                  <a:pt x="104" y="219"/>
                </a:lnTo>
                <a:lnTo>
                  <a:pt x="172" y="219"/>
                </a:lnTo>
                <a:lnTo>
                  <a:pt x="181" y="250"/>
                </a:lnTo>
                <a:lnTo>
                  <a:pt x="277" y="250"/>
                </a:lnTo>
                <a:lnTo>
                  <a:pt x="188" y="0"/>
                </a:lnTo>
                <a:lnTo>
                  <a:pt x="87" y="0"/>
                </a:lnTo>
                <a:lnTo>
                  <a:pt x="0" y="250"/>
                </a:lnTo>
                <a:lnTo>
                  <a:pt x="96" y="250"/>
                </a:lnTo>
                <a:lnTo>
                  <a:pt x="104" y="219"/>
                </a:lnTo>
                <a:close/>
                <a:moveTo>
                  <a:pt x="104" y="219"/>
                </a:moveTo>
                <a:lnTo>
                  <a:pt x="120" y="160"/>
                </a:lnTo>
                <a:lnTo>
                  <a:pt x="120" y="160"/>
                </a:lnTo>
                <a:lnTo>
                  <a:pt x="137" y="83"/>
                </a:lnTo>
                <a:cubicBezTo>
                  <a:pt x="140" y="83"/>
                  <a:pt x="142" y="94"/>
                  <a:pt x="143" y="105"/>
                </a:cubicBezTo>
                <a:lnTo>
                  <a:pt x="146" y="115"/>
                </a:lnTo>
                <a:lnTo>
                  <a:pt x="157" y="16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62224" y="301033"/>
            <a:ext cx="412165" cy="55855"/>
          </a:xfrm>
          <a:custGeom>
            <a:pathLst>
              <a:path h="57" w="432">
                <a:moveTo>
                  <a:pt x="0" y="0"/>
                </a:moveTo>
                <a:lnTo>
                  <a:pt x="0" y="0"/>
                </a:lnTo>
                <a:lnTo>
                  <a:pt x="432" y="0"/>
                </a:lnTo>
                <a:lnTo>
                  <a:pt x="432" y="57"/>
                </a:lnTo>
                <a:lnTo>
                  <a:pt x="0" y="57"/>
                </a:lnTo>
                <a:lnTo>
                  <a:pt x="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488375" y="298473"/>
            <a:ext cx="62224" cy="60975"/>
          </a:xfrm>
          <a:custGeom>
            <a:pathLst>
              <a:path h="63" w="65">
                <a:moveTo>
                  <a:pt x="16" y="31"/>
                </a:moveTo>
                <a:lnTo>
                  <a:pt x="16" y="31"/>
                </a:lnTo>
                <a:cubicBezTo>
                  <a:pt x="16" y="41"/>
                  <a:pt x="23" y="48"/>
                  <a:pt x="32" y="48"/>
                </a:cubicBezTo>
                <a:cubicBezTo>
                  <a:pt x="41" y="48"/>
                  <a:pt x="49" y="41"/>
                  <a:pt x="49" y="31"/>
                </a:cubicBezTo>
                <a:cubicBezTo>
                  <a:pt x="49" y="23"/>
                  <a:pt x="41" y="15"/>
                  <a:pt x="32" y="15"/>
                </a:cubicBezTo>
                <a:cubicBezTo>
                  <a:pt x="23" y="15"/>
                  <a:pt x="16" y="23"/>
                  <a:pt x="16" y="31"/>
                </a:cubicBezTo>
                <a:close/>
                <a:moveTo>
                  <a:pt x="16" y="31"/>
                </a:moveTo>
                <a:lnTo>
                  <a:pt x="65" y="30"/>
                </a:lnTo>
                <a:cubicBezTo>
                  <a:pt x="65" y="30"/>
                  <a:pt x="65" y="49"/>
                  <a:pt x="51" y="63"/>
                </a:cubicBezTo>
                <a:cubicBezTo>
                  <a:pt x="32" y="63"/>
                  <a:pt x="13" y="63"/>
                  <a:pt x="0" y="49"/>
                </a:cubicBezTo>
                <a:cubicBezTo>
                  <a:pt x="0" y="30"/>
                  <a:pt x="0" y="13"/>
                  <a:pt x="15" y="0"/>
                </a:cubicBezTo>
                <a:cubicBezTo>
                  <a:pt x="32" y="0"/>
                  <a:pt x="49" y="0"/>
                  <a:pt x="65" y="13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556308" y="317557"/>
            <a:ext cx="28543" cy="40029"/>
          </a:xfrm>
          <a:custGeom>
            <a:pathLst>
              <a:path h="41" w="30">
                <a:moveTo>
                  <a:pt x="14" y="8"/>
                </a:moveTo>
                <a:lnTo>
                  <a:pt x="14" y="8"/>
                </a:lnTo>
                <a:lnTo>
                  <a:pt x="15" y="8"/>
                </a:lnTo>
                <a:cubicBezTo>
                  <a:pt x="17" y="3"/>
                  <a:pt x="22" y="0"/>
                  <a:pt x="27" y="0"/>
                </a:cubicBezTo>
                <a:lnTo>
                  <a:pt x="30" y="0"/>
                </a:lnTo>
                <a:lnTo>
                  <a:pt x="30" y="14"/>
                </a:lnTo>
                <a:cubicBezTo>
                  <a:pt x="28" y="13"/>
                  <a:pt x="26" y="13"/>
                  <a:pt x="24" y="13"/>
                </a:cubicBezTo>
                <a:cubicBezTo>
                  <a:pt x="16" y="13"/>
                  <a:pt x="14" y="18"/>
                  <a:pt x="14" y="25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8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587420" y="317557"/>
            <a:ext cx="43957" cy="41309"/>
          </a:xfrm>
          <a:custGeom>
            <a:pathLst>
              <a:path h="42" w="46">
                <a:moveTo>
                  <a:pt x="14" y="21"/>
                </a:moveTo>
                <a:lnTo>
                  <a:pt x="14" y="21"/>
                </a:lnTo>
                <a:cubicBezTo>
                  <a:pt x="14" y="26"/>
                  <a:pt x="17" y="30"/>
                  <a:pt x="23" y="30"/>
                </a:cubicBezTo>
                <a:cubicBezTo>
                  <a:pt x="29" y="30"/>
                  <a:pt x="32" y="26"/>
                  <a:pt x="32" y="21"/>
                </a:cubicBezTo>
                <a:cubicBezTo>
                  <a:pt x="32" y="16"/>
                  <a:pt x="29" y="12"/>
                  <a:pt x="23" y="12"/>
                </a:cubicBezTo>
                <a:cubicBezTo>
                  <a:pt x="17" y="12"/>
                  <a:pt x="14" y="16"/>
                  <a:pt x="14" y="21"/>
                </a:cubicBezTo>
                <a:close/>
                <a:moveTo>
                  <a:pt x="14" y="21"/>
                </a:moveTo>
                <a:lnTo>
                  <a:pt x="46" y="41"/>
                </a:lnTo>
                <a:lnTo>
                  <a:pt x="46" y="41"/>
                </a:lnTo>
                <a:lnTo>
                  <a:pt x="32" y="41"/>
                </a:lnTo>
                <a:cubicBezTo>
                  <a:pt x="32" y="36"/>
                  <a:pt x="29" y="40"/>
                  <a:pt x="24" y="42"/>
                </a:cubicBezTo>
                <a:cubicBezTo>
                  <a:pt x="20" y="42"/>
                  <a:pt x="8" y="42"/>
                  <a:pt x="0" y="32"/>
                </a:cubicBezTo>
                <a:cubicBezTo>
                  <a:pt x="0" y="21"/>
                  <a:pt x="0" y="9"/>
                  <a:pt x="8" y="0"/>
                </a:cubicBezTo>
                <a:cubicBezTo>
                  <a:pt x="19" y="0"/>
                  <a:pt x="24" y="0"/>
                  <a:pt x="29" y="1"/>
                </a:cubicBezTo>
                <a:lnTo>
                  <a:pt x="32" y="5"/>
                </a:lnTo>
                <a:lnTo>
                  <a:pt x="32" y="1"/>
                </a:lnTo>
                <a:lnTo>
                  <a:pt x="46" y="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639940" y="317557"/>
            <a:ext cx="39961" cy="40029"/>
          </a:xfrm>
          <a:custGeom>
            <a:pathLst>
              <a:path h="41" w="42">
                <a:moveTo>
                  <a:pt x="14" y="6"/>
                </a:moveTo>
                <a:lnTo>
                  <a:pt x="14" y="6"/>
                </a:lnTo>
                <a:lnTo>
                  <a:pt x="15" y="6"/>
                </a:lnTo>
                <a:cubicBezTo>
                  <a:pt x="18" y="1"/>
                  <a:pt x="22" y="0"/>
                  <a:pt x="27" y="0"/>
                </a:cubicBezTo>
                <a:cubicBezTo>
                  <a:pt x="38" y="0"/>
                  <a:pt x="42" y="6"/>
                  <a:pt x="42" y="16"/>
                </a:cubicBezTo>
                <a:lnTo>
                  <a:pt x="42" y="41"/>
                </a:lnTo>
                <a:lnTo>
                  <a:pt x="28" y="41"/>
                </a:lnTo>
                <a:lnTo>
                  <a:pt x="28" y="21"/>
                </a:lnTo>
                <a:cubicBezTo>
                  <a:pt x="28" y="18"/>
                  <a:pt x="29" y="11"/>
                  <a:pt x="22" y="11"/>
                </a:cubicBezTo>
                <a:cubicBezTo>
                  <a:pt x="16" y="11"/>
                  <a:pt x="14" y="15"/>
                  <a:pt x="14" y="20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687036" y="317557"/>
            <a:ext cx="43957" cy="59695"/>
          </a:xfrm>
          <a:custGeom>
            <a:pathLst>
              <a:path h="61" w="46">
                <a:moveTo>
                  <a:pt x="14" y="21"/>
                </a:moveTo>
                <a:lnTo>
                  <a:pt x="14" y="21"/>
                </a:lnTo>
                <a:cubicBezTo>
                  <a:pt x="14" y="26"/>
                  <a:pt x="18" y="30"/>
                  <a:pt x="24" y="30"/>
                </a:cubicBezTo>
                <a:cubicBezTo>
                  <a:pt x="29" y="30"/>
                  <a:pt x="33" y="26"/>
                  <a:pt x="33" y="21"/>
                </a:cubicBezTo>
                <a:cubicBezTo>
                  <a:pt x="33" y="16"/>
                  <a:pt x="29" y="12"/>
                  <a:pt x="24" y="12"/>
                </a:cubicBezTo>
                <a:cubicBezTo>
                  <a:pt x="18" y="12"/>
                  <a:pt x="14" y="16"/>
                  <a:pt x="14" y="21"/>
                </a:cubicBezTo>
                <a:close/>
                <a:moveTo>
                  <a:pt x="14" y="21"/>
                </a:moveTo>
                <a:lnTo>
                  <a:pt x="46" y="37"/>
                </a:lnTo>
                <a:cubicBezTo>
                  <a:pt x="46" y="37"/>
                  <a:pt x="46" y="54"/>
                  <a:pt x="38" y="61"/>
                </a:cubicBezTo>
                <a:cubicBezTo>
                  <a:pt x="23" y="61"/>
                  <a:pt x="14" y="61"/>
                  <a:pt x="2" y="56"/>
                </a:cubicBezTo>
                <a:lnTo>
                  <a:pt x="1" y="45"/>
                </a:lnTo>
                <a:cubicBezTo>
                  <a:pt x="16" y="45"/>
                  <a:pt x="17" y="47"/>
                  <a:pt x="18" y="48"/>
                </a:cubicBezTo>
                <a:cubicBezTo>
                  <a:pt x="19" y="49"/>
                  <a:pt x="20" y="49"/>
                  <a:pt x="22" y="49"/>
                </a:cubicBezTo>
                <a:cubicBezTo>
                  <a:pt x="23" y="49"/>
                  <a:pt x="31" y="49"/>
                  <a:pt x="32" y="44"/>
                </a:cubicBezTo>
                <a:lnTo>
                  <a:pt x="32" y="38"/>
                </a:lnTo>
                <a:cubicBezTo>
                  <a:pt x="32" y="36"/>
                  <a:pt x="29" y="40"/>
                  <a:pt x="25" y="42"/>
                </a:cubicBezTo>
                <a:cubicBezTo>
                  <a:pt x="20" y="42"/>
                  <a:pt x="8" y="42"/>
                  <a:pt x="0" y="33"/>
                </a:cubicBezTo>
                <a:cubicBezTo>
                  <a:pt x="0" y="21"/>
                  <a:pt x="0" y="10"/>
                  <a:pt x="8" y="0"/>
                </a:cubicBezTo>
                <a:cubicBezTo>
                  <a:pt x="20" y="0"/>
                  <a:pt x="25" y="0"/>
                  <a:pt x="29" y="1"/>
                </a:cubicBezTo>
                <a:lnTo>
                  <a:pt x="32" y="5"/>
                </a:lnTo>
                <a:lnTo>
                  <a:pt x="32" y="1"/>
                </a:lnTo>
                <a:lnTo>
                  <a:pt x="46" y="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736701" y="317557"/>
            <a:ext cx="41959" cy="41309"/>
          </a:xfrm>
          <a:custGeom>
            <a:pathLst>
              <a:path h="42" w="44">
                <a:moveTo>
                  <a:pt x="31" y="15"/>
                </a:moveTo>
                <a:lnTo>
                  <a:pt x="31" y="15"/>
                </a:lnTo>
                <a:cubicBezTo>
                  <a:pt x="30" y="11"/>
                  <a:pt x="27" y="9"/>
                  <a:pt x="23" y="9"/>
                </a:cubicBezTo>
                <a:cubicBezTo>
                  <a:pt x="19" y="9"/>
                  <a:pt x="15" y="11"/>
                  <a:pt x="15" y="15"/>
                </a:cubicBezTo>
                <a:lnTo>
                  <a:pt x="31" y="15"/>
                </a:lnTo>
                <a:close/>
                <a:moveTo>
                  <a:pt x="31" y="15"/>
                </a:moveTo>
                <a:lnTo>
                  <a:pt x="44" y="23"/>
                </a:lnTo>
                <a:lnTo>
                  <a:pt x="44" y="23"/>
                </a:lnTo>
                <a:cubicBezTo>
                  <a:pt x="14" y="23"/>
                  <a:pt x="14" y="29"/>
                  <a:pt x="17" y="32"/>
                </a:cubicBezTo>
                <a:cubicBezTo>
                  <a:pt x="23" y="32"/>
                  <a:pt x="26" y="32"/>
                  <a:pt x="28" y="31"/>
                </a:cubicBezTo>
                <a:lnTo>
                  <a:pt x="30" y="29"/>
                </a:lnTo>
                <a:cubicBezTo>
                  <a:pt x="43" y="29"/>
                  <a:pt x="41" y="38"/>
                  <a:pt x="32" y="42"/>
                </a:cubicBezTo>
                <a:cubicBezTo>
                  <a:pt x="23" y="42"/>
                  <a:pt x="10" y="42"/>
                  <a:pt x="0" y="35"/>
                </a:cubicBezTo>
                <a:cubicBezTo>
                  <a:pt x="0" y="21"/>
                  <a:pt x="0" y="8"/>
                  <a:pt x="9" y="0"/>
                </a:cubicBezTo>
                <a:cubicBezTo>
                  <a:pt x="22" y="0"/>
                  <a:pt x="36" y="0"/>
                  <a:pt x="44" y="8"/>
                </a:cubicBezTo>
                <a:lnTo>
                  <a:pt x="44" y="22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807203" y="299055"/>
            <a:ext cx="42529" cy="59695"/>
          </a:xfrm>
          <a:custGeom>
            <a:pathLst>
              <a:path h="61" w="45">
                <a:moveTo>
                  <a:pt x="45" y="21"/>
                </a:moveTo>
                <a:lnTo>
                  <a:pt x="45" y="21"/>
                </a:lnTo>
                <a:cubicBezTo>
                  <a:pt x="42" y="17"/>
                  <a:pt x="37" y="15"/>
                  <a:pt x="32" y="15"/>
                </a:cubicBezTo>
                <a:cubicBezTo>
                  <a:pt x="23" y="15"/>
                  <a:pt x="16" y="22"/>
                  <a:pt x="16" y="31"/>
                </a:cubicBezTo>
                <a:cubicBezTo>
                  <a:pt x="16" y="40"/>
                  <a:pt x="23" y="47"/>
                  <a:pt x="32" y="47"/>
                </a:cubicBezTo>
                <a:cubicBezTo>
                  <a:pt x="37" y="47"/>
                  <a:pt x="42" y="44"/>
                  <a:pt x="45" y="40"/>
                </a:cubicBezTo>
                <a:lnTo>
                  <a:pt x="45" y="59"/>
                </a:lnTo>
                <a:cubicBezTo>
                  <a:pt x="40" y="60"/>
                  <a:pt x="37" y="61"/>
                  <a:pt x="32" y="61"/>
                </a:cubicBezTo>
                <a:cubicBezTo>
                  <a:pt x="24" y="61"/>
                  <a:pt x="16" y="58"/>
                  <a:pt x="10" y="53"/>
                </a:cubicBezTo>
                <a:cubicBezTo>
                  <a:pt x="3" y="47"/>
                  <a:pt x="0" y="39"/>
                  <a:pt x="0" y="31"/>
                </a:cubicBezTo>
                <a:cubicBezTo>
                  <a:pt x="0" y="23"/>
                  <a:pt x="3" y="15"/>
                  <a:pt x="9" y="9"/>
                </a:cubicBezTo>
                <a:cubicBezTo>
                  <a:pt x="15" y="3"/>
                  <a:pt x="23" y="0"/>
                  <a:pt x="31" y="0"/>
                </a:cubicBezTo>
                <a:cubicBezTo>
                  <a:pt x="36" y="0"/>
                  <a:pt x="41" y="1"/>
                  <a:pt x="45" y="3"/>
                </a:cubicBezTo>
                <a:lnTo>
                  <a:pt x="45" y="2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855441" y="317557"/>
            <a:ext cx="46240" cy="41309"/>
          </a:xfrm>
          <a:custGeom>
            <a:pathLst>
              <a:path h="42" w="48">
                <a:moveTo>
                  <a:pt x="15" y="21"/>
                </a:moveTo>
                <a:lnTo>
                  <a:pt x="15" y="21"/>
                </a:lnTo>
                <a:cubicBezTo>
                  <a:pt x="15" y="26"/>
                  <a:pt x="19" y="30"/>
                  <a:pt x="24" y="30"/>
                </a:cubicBezTo>
                <a:cubicBezTo>
                  <a:pt x="30" y="30"/>
                  <a:pt x="33" y="26"/>
                  <a:pt x="33" y="21"/>
                </a:cubicBezTo>
                <a:cubicBezTo>
                  <a:pt x="33" y="16"/>
                  <a:pt x="30" y="12"/>
                  <a:pt x="24" y="12"/>
                </a:cubicBezTo>
                <a:cubicBezTo>
                  <a:pt x="19" y="12"/>
                  <a:pt x="15" y="16"/>
                  <a:pt x="15" y="21"/>
                </a:cubicBezTo>
                <a:close/>
                <a:moveTo>
                  <a:pt x="15" y="21"/>
                </a:moveTo>
                <a:lnTo>
                  <a:pt x="48" y="21"/>
                </a:lnTo>
                <a:cubicBezTo>
                  <a:pt x="48" y="21"/>
                  <a:pt x="48" y="34"/>
                  <a:pt x="37" y="42"/>
                </a:cubicBezTo>
                <a:cubicBezTo>
                  <a:pt x="24" y="42"/>
                  <a:pt x="12" y="42"/>
                  <a:pt x="0" y="35"/>
                </a:cubicBezTo>
                <a:cubicBezTo>
                  <a:pt x="0" y="21"/>
                  <a:pt x="0" y="7"/>
                  <a:pt x="12" y="0"/>
                </a:cubicBezTo>
                <a:cubicBezTo>
                  <a:pt x="24" y="0"/>
                  <a:pt x="37" y="0"/>
                  <a:pt x="48" y="7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907390" y="318720"/>
            <a:ext cx="40531" cy="40029"/>
          </a:xfrm>
          <a:custGeom>
            <a:pathLst>
              <a:path h="41" w="43">
                <a:moveTo>
                  <a:pt x="15" y="0"/>
                </a:moveTo>
                <a:lnTo>
                  <a:pt x="15" y="0"/>
                </a:lnTo>
                <a:lnTo>
                  <a:pt x="15" y="21"/>
                </a:lnTo>
                <a:cubicBezTo>
                  <a:pt x="15" y="26"/>
                  <a:pt x="16" y="30"/>
                  <a:pt x="22" y="30"/>
                </a:cubicBezTo>
                <a:cubicBezTo>
                  <a:pt x="27" y="30"/>
                  <a:pt x="29" y="26"/>
                  <a:pt x="29" y="21"/>
                </a:cubicBezTo>
                <a:lnTo>
                  <a:pt x="29" y="0"/>
                </a:lnTo>
                <a:lnTo>
                  <a:pt x="43" y="0"/>
                </a:lnTo>
                <a:lnTo>
                  <a:pt x="43" y="24"/>
                </a:lnTo>
                <a:cubicBezTo>
                  <a:pt x="43" y="37"/>
                  <a:pt x="34" y="41"/>
                  <a:pt x="22" y="41"/>
                </a:cubicBezTo>
                <a:cubicBezTo>
                  <a:pt x="10" y="41"/>
                  <a:pt x="0" y="37"/>
                  <a:pt x="0" y="24"/>
                </a:cubicBezTo>
                <a:lnTo>
                  <a:pt x="0" y="0"/>
                </a:lnTo>
                <a:lnTo>
                  <a:pt x="15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957055" y="317557"/>
            <a:ext cx="39961" cy="40029"/>
          </a:xfrm>
          <a:custGeom>
            <a:pathLst>
              <a:path h="41" w="42">
                <a:moveTo>
                  <a:pt x="14" y="6"/>
                </a:moveTo>
                <a:lnTo>
                  <a:pt x="14" y="6"/>
                </a:lnTo>
                <a:cubicBezTo>
                  <a:pt x="17" y="1"/>
                  <a:pt x="21" y="0"/>
                  <a:pt x="27" y="0"/>
                </a:cubicBezTo>
                <a:cubicBezTo>
                  <a:pt x="37" y="0"/>
                  <a:pt x="42" y="6"/>
                  <a:pt x="42" y="16"/>
                </a:cubicBezTo>
                <a:lnTo>
                  <a:pt x="42" y="41"/>
                </a:lnTo>
                <a:lnTo>
                  <a:pt x="28" y="41"/>
                </a:lnTo>
                <a:lnTo>
                  <a:pt x="28" y="21"/>
                </a:lnTo>
                <a:cubicBezTo>
                  <a:pt x="28" y="18"/>
                  <a:pt x="28" y="11"/>
                  <a:pt x="21" y="11"/>
                </a:cubicBezTo>
                <a:cubicBezTo>
                  <a:pt x="16" y="11"/>
                  <a:pt x="14" y="15"/>
                  <a:pt x="14" y="20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1002724" y="306735"/>
            <a:ext cx="24833" cy="50851"/>
          </a:xfrm>
          <a:custGeom>
            <a:pathLst>
              <a:path h="52" w="26">
                <a:moveTo>
                  <a:pt x="18" y="52"/>
                </a:moveTo>
                <a:lnTo>
                  <a:pt x="18" y="52"/>
                </a:lnTo>
                <a:lnTo>
                  <a:pt x="4" y="52"/>
                </a:lnTo>
                <a:lnTo>
                  <a:pt x="4" y="24"/>
                </a:lnTo>
                <a:lnTo>
                  <a:pt x="0" y="24"/>
                </a:lnTo>
                <a:lnTo>
                  <a:pt x="0" y="12"/>
                </a:lnTo>
                <a:lnTo>
                  <a:pt x="4" y="12"/>
                </a:lnTo>
                <a:lnTo>
                  <a:pt x="4" y="0"/>
                </a:lnTo>
                <a:lnTo>
                  <a:pt x="18" y="0"/>
                </a:lnTo>
                <a:lnTo>
                  <a:pt x="18" y="12"/>
                </a:lnTo>
                <a:lnTo>
                  <a:pt x="26" y="12"/>
                </a:lnTo>
                <a:lnTo>
                  <a:pt x="26" y="24"/>
                </a:lnTo>
                <a:lnTo>
                  <a:pt x="18" y="24"/>
                </a:lnTo>
                <a:lnTo>
                  <a:pt x="18" y="52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1026130" y="318720"/>
            <a:ext cx="51949" cy="58415"/>
          </a:xfrm>
          <a:custGeom>
            <a:pathLst>
              <a:path h="60" w="54">
                <a:moveTo>
                  <a:pt x="0" y="0"/>
                </a:moveTo>
                <a:lnTo>
                  <a:pt x="0" y="0"/>
                </a:lnTo>
                <a:lnTo>
                  <a:pt x="16" y="0"/>
                </a:lnTo>
                <a:lnTo>
                  <a:pt x="27" y="20"/>
                </a:lnTo>
                <a:lnTo>
                  <a:pt x="37" y="0"/>
                </a:lnTo>
                <a:lnTo>
                  <a:pt x="54" y="0"/>
                </a:lnTo>
                <a:lnTo>
                  <a:pt x="22" y="60"/>
                </a:lnTo>
                <a:lnTo>
                  <a:pt x="6" y="60"/>
                </a:lnTo>
                <a:lnTo>
                  <a:pt x="19" y="34"/>
                </a:lnTo>
                <a:lnTo>
                  <a:pt x="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962025</xdr:colOff>
      <xdr:row>3</xdr:row>
      <xdr:rowOff>57150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2047875</xdr:colOff>
      <xdr:row>2</xdr:row>
      <xdr:rowOff>38100</xdr:rowOff>
    </xdr:from>
    <xdr:to>
      <xdr:col>6</xdr:col>
      <xdr:colOff>3133725</xdr:colOff>
      <xdr:row>4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55245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102</xdr:row>
      <xdr:rowOff>28575</xdr:rowOff>
    </xdr:from>
    <xdr:to>
      <xdr:col>6</xdr:col>
      <xdr:colOff>2400300</xdr:colOff>
      <xdr:row>106</xdr:row>
      <xdr:rowOff>95250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21945600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790575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239</xdr:row>
      <xdr:rowOff>28575</xdr:rowOff>
    </xdr:from>
    <xdr:to>
      <xdr:col>6</xdr:col>
      <xdr:colOff>2514600</xdr:colOff>
      <xdr:row>243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8806100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790575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252</xdr:row>
      <xdr:rowOff>28575</xdr:rowOff>
    </xdr:from>
    <xdr:to>
      <xdr:col>6</xdr:col>
      <xdr:colOff>2514600</xdr:colOff>
      <xdr:row>255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5133022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4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252</xdr:row>
      <xdr:rowOff>28575</xdr:rowOff>
    </xdr:from>
    <xdr:to>
      <xdr:col>6</xdr:col>
      <xdr:colOff>2514600</xdr:colOff>
      <xdr:row>256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51330225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790575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95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50644425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2</xdr:row>
      <xdr:rowOff>9525</xdr:rowOff>
    </xdr:from>
    <xdr:to>
      <xdr:col>6</xdr:col>
      <xdr:colOff>3114675</xdr:colOff>
      <xdr:row>4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5238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5064442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s\AppData\Local\Microsoft\Windows\INetCache\Content.Outlook\JKXQPOCA\Judging%20and%20Inspection%20Sheet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ging Sheet_Office"/>
      <sheetName val="Check List_Renovated"/>
      <sheetName val="Judging Sheet_Industrial"/>
      <sheetName val="Check List_Industrial"/>
      <sheetName val="Judging Sheet_Earth"/>
      <sheetName val="DATA FIELD USE ONLY"/>
    </sheetNames>
    <sheetDataSet>
      <sheetData sheetId="5">
        <row r="2">
          <cell r="A2" t="str">
            <v>Under 100,000 sq. ft.</v>
          </cell>
        </row>
        <row r="3">
          <cell r="A3" t="str">
            <v>100,000-249,999 sq. ft.</v>
          </cell>
        </row>
        <row r="4">
          <cell r="A4" t="str">
            <v>250,000-499,999 sq. ft.</v>
          </cell>
        </row>
        <row r="5">
          <cell r="A5" t="str">
            <v>500,000-1 million sq. ft</v>
          </cell>
        </row>
        <row r="6">
          <cell r="A6" t="str">
            <v>Over 1 Million sq. ft.</v>
          </cell>
        </row>
        <row r="7">
          <cell r="A7" t="str">
            <v>Corporate Facility</v>
          </cell>
        </row>
        <row r="8">
          <cell r="A8" t="str">
            <v>Government Building</v>
          </cell>
        </row>
        <row r="9">
          <cell r="A9" t="str">
            <v>Historical Building</v>
          </cell>
        </row>
        <row r="10">
          <cell r="A10" t="str">
            <v>Medical Office Building</v>
          </cell>
        </row>
        <row r="11">
          <cell r="A11" t="str">
            <v>Renovated Building</v>
          </cell>
        </row>
        <row r="12">
          <cell r="A12" t="str">
            <v>Suburban Office Park-Low Rise</v>
          </cell>
        </row>
        <row r="13">
          <cell r="A13" t="str">
            <v>Suburban Office Park-Mid Rise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PageLayoutView="0" workbookViewId="0" topLeftCell="A91">
      <selection activeCell="B3" sqref="B3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7" ht="32.25" customHeight="1">
      <c r="A2" s="6"/>
      <c r="B2" s="7" t="s">
        <v>331</v>
      </c>
      <c r="C2" s="8"/>
      <c r="D2" s="8"/>
      <c r="E2" s="9"/>
      <c r="F2" s="9"/>
      <c r="G2" s="10"/>
    </row>
    <row r="3" spans="1:7" s="16" customFormat="1" ht="25.5" customHeight="1">
      <c r="A3" s="12"/>
      <c r="B3" s="12"/>
      <c r="C3" s="13"/>
      <c r="D3" s="13"/>
      <c r="E3" s="14"/>
      <c r="F3" s="14"/>
      <c r="G3" s="15"/>
    </row>
    <row r="4" spans="1:6" ht="12.75">
      <c r="A4" s="17"/>
      <c r="B4" s="18"/>
      <c r="C4" s="19"/>
      <c r="D4" s="20"/>
      <c r="F4" s="22"/>
    </row>
    <row r="5" spans="1:7" ht="15" customHeight="1">
      <c r="A5" s="311" t="s">
        <v>329</v>
      </c>
      <c r="B5" s="319"/>
      <c r="C5" s="366"/>
      <c r="D5" s="366"/>
      <c r="E5" s="366"/>
      <c r="F5" s="24" t="s">
        <v>1</v>
      </c>
      <c r="G5" s="25"/>
    </row>
    <row r="6" spans="1:12" ht="15" customHeight="1">
      <c r="A6" s="22" t="s">
        <v>2</v>
      </c>
      <c r="B6" s="319"/>
      <c r="C6" s="367"/>
      <c r="D6" s="367"/>
      <c r="E6" s="367"/>
      <c r="F6" s="24" t="s">
        <v>3</v>
      </c>
      <c r="G6" s="23"/>
      <c r="L6" s="26"/>
    </row>
    <row r="7" spans="1:12" ht="15" customHeight="1">
      <c r="A7" s="22" t="s">
        <v>4</v>
      </c>
      <c r="B7" s="319"/>
      <c r="C7" s="367"/>
      <c r="D7" s="367"/>
      <c r="E7" s="367"/>
      <c r="F7" s="24" t="s">
        <v>5</v>
      </c>
      <c r="G7" s="27"/>
      <c r="L7" s="26"/>
    </row>
    <row r="8" spans="1:12" ht="15" customHeight="1">
      <c r="A8" s="22" t="s">
        <v>6</v>
      </c>
      <c r="B8" s="319"/>
      <c r="C8" s="367"/>
      <c r="D8" s="367"/>
      <c r="E8" s="367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 t="s">
        <v>8</v>
      </c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 t="s">
        <v>9</v>
      </c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ht="12.75">
      <c r="A21" s="82" t="s">
        <v>22</v>
      </c>
      <c r="C21" s="83"/>
      <c r="D21" s="84"/>
      <c r="E21" s="84"/>
      <c r="F21" s="85" t="s">
        <v>23</v>
      </c>
      <c r="G21" s="86"/>
    </row>
    <row r="22" spans="1:7" ht="15">
      <c r="A22" s="337" t="s">
        <v>24</v>
      </c>
      <c r="B22" s="338"/>
      <c r="C22" s="87"/>
      <c r="D22" s="84"/>
      <c r="E22" s="88"/>
      <c r="F22" s="339"/>
      <c r="G22" s="340"/>
    </row>
    <row r="23" spans="1:7" ht="15">
      <c r="A23" s="337" t="s">
        <v>25</v>
      </c>
      <c r="B23" s="338"/>
      <c r="C23" s="87"/>
      <c r="D23" s="84"/>
      <c r="E23" s="88"/>
      <c r="F23" s="346"/>
      <c r="G23" s="347"/>
    </row>
    <row r="24" spans="1:7" ht="15">
      <c r="A24" s="337" t="s">
        <v>26</v>
      </c>
      <c r="B24" s="338"/>
      <c r="C24" s="87"/>
      <c r="D24" s="84"/>
      <c r="E24" s="88"/>
      <c r="F24" s="346"/>
      <c r="G24" s="347"/>
    </row>
    <row r="25" spans="1:7" ht="15">
      <c r="A25" s="337" t="s">
        <v>27</v>
      </c>
      <c r="B25" s="338"/>
      <c r="C25" s="87"/>
      <c r="D25" s="84"/>
      <c r="E25" s="88"/>
      <c r="F25" s="346"/>
      <c r="G25" s="347"/>
    </row>
    <row r="26" spans="1:7" ht="15">
      <c r="A26" s="337" t="s">
        <v>28</v>
      </c>
      <c r="B26" s="338"/>
      <c r="C26" s="87"/>
      <c r="D26" s="84"/>
      <c r="E26" s="88"/>
      <c r="F26" s="346"/>
      <c r="G26" s="347"/>
    </row>
    <row r="27" spans="1:7" ht="15">
      <c r="A27" s="337" t="s">
        <v>29</v>
      </c>
      <c r="B27" s="338"/>
      <c r="C27" s="87"/>
      <c r="D27" s="84"/>
      <c r="E27" s="88"/>
      <c r="F27" s="346"/>
      <c r="G27" s="347"/>
    </row>
    <row r="28" spans="1:7" ht="15">
      <c r="A28" s="337" t="s">
        <v>30</v>
      </c>
      <c r="B28" s="338"/>
      <c r="C28" s="87"/>
      <c r="D28" s="84"/>
      <c r="E28" s="88"/>
      <c r="F28" s="346"/>
      <c r="G28" s="347"/>
    </row>
    <row r="29" spans="1:7" ht="12.75">
      <c r="A29" s="91"/>
      <c r="C29" s="92"/>
      <c r="D29" s="93"/>
      <c r="E29" s="92"/>
      <c r="F29" s="346"/>
      <c r="G29" s="347"/>
    </row>
    <row r="30" spans="1:7" ht="13.5" thickBot="1">
      <c r="A30" s="36"/>
      <c r="C30" s="87"/>
      <c r="D30" s="84"/>
      <c r="E30" s="88"/>
      <c r="F30" s="348"/>
      <c r="G30" s="349"/>
    </row>
    <row r="31" spans="1:6" ht="13.5" thickBot="1">
      <c r="A31" s="94"/>
      <c r="B31" s="22" t="s">
        <v>31</v>
      </c>
      <c r="C31" s="95">
        <f>SUM(C22:C28)</f>
        <v>0</v>
      </c>
      <c r="D31" s="96" t="s">
        <v>32</v>
      </c>
      <c r="E31" s="95">
        <f>SUM(E22:E30)</f>
        <v>0</v>
      </c>
      <c r="F31" s="97" t="s">
        <v>33</v>
      </c>
    </row>
    <row r="32" spans="1:6" ht="13.5" thickBot="1">
      <c r="A32" s="94"/>
      <c r="B32" s="22" t="s">
        <v>34</v>
      </c>
      <c r="C32" s="98">
        <f>IF(E31=0,0,(C31/E31))</f>
        <v>0</v>
      </c>
      <c r="D32" s="84"/>
      <c r="E32" s="84"/>
      <c r="F32" s="36" t="s">
        <v>35</v>
      </c>
    </row>
    <row r="33" spans="1:4" ht="12.75">
      <c r="A33" s="36"/>
      <c r="C33" s="99"/>
      <c r="D33" s="21"/>
    </row>
    <row r="34" spans="1:7" ht="15.75">
      <c r="A34" s="59" t="s">
        <v>36</v>
      </c>
      <c r="B34" s="60"/>
      <c r="C34" s="61"/>
      <c r="D34" s="61"/>
      <c r="E34" s="62"/>
      <c r="F34" s="60"/>
      <c r="G34" s="60"/>
    </row>
    <row r="35" spans="1:12" ht="15.75">
      <c r="A35" s="63"/>
      <c r="B35" s="16"/>
      <c r="C35" s="64" t="s">
        <v>12</v>
      </c>
      <c r="D35" s="65"/>
      <c r="E35" s="66"/>
      <c r="F35" s="67" t="s">
        <v>13</v>
      </c>
      <c r="G35" s="67"/>
      <c r="L35" s="26"/>
    </row>
    <row r="36" spans="1:7" ht="12.75">
      <c r="A36" s="17"/>
      <c r="C36" s="68" t="s">
        <v>14</v>
      </c>
      <c r="D36" s="69"/>
      <c r="E36" s="70" t="s">
        <v>15</v>
      </c>
      <c r="F36" s="71" t="s">
        <v>16</v>
      </c>
      <c r="G36" s="72"/>
    </row>
    <row r="37" spans="1:7" ht="12.75">
      <c r="A37" s="17"/>
      <c r="C37" s="73" t="s">
        <v>17</v>
      </c>
      <c r="D37" s="69"/>
      <c r="E37" s="74" t="s">
        <v>18</v>
      </c>
      <c r="F37" s="75" t="s">
        <v>19</v>
      </c>
      <c r="G37" s="76"/>
    </row>
    <row r="38" spans="1:7" ht="12.75">
      <c r="A38" s="17"/>
      <c r="C38" s="77" t="s">
        <v>20</v>
      </c>
      <c r="D38" s="78"/>
      <c r="E38" s="79" t="s">
        <v>21</v>
      </c>
      <c r="F38" s="80"/>
      <c r="G38" s="81"/>
    </row>
    <row r="39" spans="1:6" ht="12.75">
      <c r="A39" s="82" t="s">
        <v>37</v>
      </c>
      <c r="C39" s="83"/>
      <c r="D39" s="84"/>
      <c r="E39" s="84"/>
      <c r="F39" s="100" t="s">
        <v>23</v>
      </c>
    </row>
    <row r="40" spans="1:7" ht="15">
      <c r="A40" s="337" t="s">
        <v>38</v>
      </c>
      <c r="B40" s="338"/>
      <c r="C40" s="87"/>
      <c r="D40" s="84"/>
      <c r="E40" s="88"/>
      <c r="F40" s="339"/>
      <c r="G40" s="340"/>
    </row>
    <row r="41" spans="1:7" ht="15">
      <c r="A41" s="337" t="s">
        <v>39</v>
      </c>
      <c r="B41" s="338"/>
      <c r="C41" s="87"/>
      <c r="D41" s="84"/>
      <c r="E41" s="88"/>
      <c r="F41" s="346"/>
      <c r="G41" s="347"/>
    </row>
    <row r="42" spans="1:7" ht="15">
      <c r="A42" s="337" t="s">
        <v>40</v>
      </c>
      <c r="B42" s="338"/>
      <c r="C42" s="87"/>
      <c r="D42" s="84"/>
      <c r="E42" s="88"/>
      <c r="F42" s="346"/>
      <c r="G42" s="347"/>
    </row>
    <row r="43" spans="1:7" ht="15">
      <c r="A43" s="337" t="s">
        <v>41</v>
      </c>
      <c r="B43" s="338"/>
      <c r="C43" s="87"/>
      <c r="D43" s="84"/>
      <c r="E43" s="88"/>
      <c r="F43" s="346"/>
      <c r="G43" s="347"/>
    </row>
    <row r="44" spans="1:7" ht="15">
      <c r="A44" s="337" t="s">
        <v>42</v>
      </c>
      <c r="B44" s="338"/>
      <c r="C44" s="87"/>
      <c r="D44" s="84"/>
      <c r="E44" s="88"/>
      <c r="F44" s="354"/>
      <c r="G44" s="355"/>
    </row>
    <row r="45" spans="1:7" ht="15">
      <c r="A45" s="337" t="s">
        <v>43</v>
      </c>
      <c r="B45" s="338"/>
      <c r="C45" s="87"/>
      <c r="D45" s="84"/>
      <c r="E45" s="88"/>
      <c r="F45" s="354"/>
      <c r="G45" s="355"/>
    </row>
    <row r="46" spans="1:7" ht="15">
      <c r="A46" s="337" t="s">
        <v>44</v>
      </c>
      <c r="B46" s="338"/>
      <c r="C46" s="87"/>
      <c r="D46" s="84"/>
      <c r="E46" s="88"/>
      <c r="F46" s="354"/>
      <c r="G46" s="355"/>
    </row>
    <row r="47" spans="1:7" ht="15">
      <c r="A47" s="337" t="s">
        <v>45</v>
      </c>
      <c r="B47" s="338"/>
      <c r="C47" s="87"/>
      <c r="D47" s="84"/>
      <c r="E47" s="88"/>
      <c r="F47" s="354"/>
      <c r="G47" s="355"/>
    </row>
    <row r="48" spans="1:7" ht="15">
      <c r="A48" s="337" t="s">
        <v>46</v>
      </c>
      <c r="B48" s="338"/>
      <c r="C48" s="87"/>
      <c r="D48" s="84"/>
      <c r="E48" s="88"/>
      <c r="F48" s="354"/>
      <c r="G48" s="355"/>
    </row>
    <row r="49" spans="1:7" ht="15">
      <c r="A49" s="337" t="s">
        <v>47</v>
      </c>
      <c r="B49" s="338"/>
      <c r="C49" s="87"/>
      <c r="D49" s="84"/>
      <c r="E49" s="88"/>
      <c r="F49" s="354"/>
      <c r="G49" s="355"/>
    </row>
    <row r="50" spans="1:7" ht="15.75" thickBot="1">
      <c r="A50" s="337" t="s">
        <v>48</v>
      </c>
      <c r="B50" s="338"/>
      <c r="C50" s="87"/>
      <c r="D50" s="84"/>
      <c r="E50" s="88"/>
      <c r="F50" s="356"/>
      <c r="G50" s="357"/>
    </row>
    <row r="51" spans="1:6" ht="13.5" customHeight="1" thickBot="1">
      <c r="A51" s="94"/>
      <c r="B51" s="22" t="s">
        <v>31</v>
      </c>
      <c r="C51" s="95">
        <f>SUM(C40:C50)</f>
        <v>0</v>
      </c>
      <c r="D51" s="96" t="s">
        <v>32</v>
      </c>
      <c r="E51" s="95">
        <f>SUM(E40:E50)</f>
        <v>0</v>
      </c>
      <c r="F51" s="97" t="s">
        <v>49</v>
      </c>
    </row>
    <row r="52" spans="1:6" ht="13.5" thickBot="1">
      <c r="A52" s="94"/>
      <c r="B52" s="22" t="s">
        <v>34</v>
      </c>
      <c r="C52" s="98">
        <f>IF(E51=0,0,(C51/E51))</f>
        <v>0</v>
      </c>
      <c r="D52" s="84"/>
      <c r="E52" s="84"/>
      <c r="F52" s="36" t="s">
        <v>35</v>
      </c>
    </row>
    <row r="53" spans="1:6" ht="12.75" customHeight="1">
      <c r="A53" s="94"/>
      <c r="B53" s="22"/>
      <c r="C53" s="102"/>
      <c r="D53" s="84"/>
      <c r="E53" s="84"/>
      <c r="F53" s="36"/>
    </row>
    <row r="54" spans="1:7" ht="12.75">
      <c r="A54" s="82" t="s">
        <v>50</v>
      </c>
      <c r="C54" s="103"/>
      <c r="D54" s="104"/>
      <c r="E54" s="105"/>
      <c r="F54" s="100" t="s">
        <v>23</v>
      </c>
      <c r="G54" s="106"/>
    </row>
    <row r="55" spans="1:7" ht="15">
      <c r="A55" s="337" t="s">
        <v>51</v>
      </c>
      <c r="B55" s="359"/>
      <c r="C55" s="87"/>
      <c r="D55" s="84"/>
      <c r="E55" s="307"/>
      <c r="F55" s="360"/>
      <c r="G55" s="361"/>
    </row>
    <row r="56" spans="1:7" ht="15">
      <c r="A56" s="337" t="s">
        <v>26</v>
      </c>
      <c r="B56" s="359"/>
      <c r="C56" s="87"/>
      <c r="D56" s="84"/>
      <c r="E56" s="307"/>
      <c r="F56" s="362"/>
      <c r="G56" s="363"/>
    </row>
    <row r="57" spans="1:7" ht="15">
      <c r="A57" s="337" t="s">
        <v>52</v>
      </c>
      <c r="B57" s="359"/>
      <c r="C57" s="87"/>
      <c r="D57" s="84"/>
      <c r="E57" s="307"/>
      <c r="F57" s="362"/>
      <c r="G57" s="363"/>
    </row>
    <row r="58" spans="1:7" ht="38.25" customHeight="1">
      <c r="A58" s="337" t="s">
        <v>53</v>
      </c>
      <c r="B58" s="359"/>
      <c r="C58" s="87"/>
      <c r="D58" s="84"/>
      <c r="E58" s="307"/>
      <c r="F58" s="362"/>
      <c r="G58" s="363"/>
    </row>
    <row r="59" spans="1:7" ht="12.75" customHeight="1">
      <c r="A59" s="337" t="s">
        <v>54</v>
      </c>
      <c r="B59" s="359"/>
      <c r="C59" s="87"/>
      <c r="D59" s="84"/>
      <c r="E59" s="307"/>
      <c r="F59" s="362"/>
      <c r="G59" s="363"/>
    </row>
    <row r="60" spans="1:7" ht="12.75" customHeight="1">
      <c r="A60" s="337" t="s">
        <v>55</v>
      </c>
      <c r="B60" s="359"/>
      <c r="C60" s="87"/>
      <c r="D60" s="84"/>
      <c r="E60" s="307"/>
      <c r="F60" s="362"/>
      <c r="G60" s="363"/>
    </row>
    <row r="61" spans="1:7" ht="12.75" customHeight="1">
      <c r="A61" s="337" t="s">
        <v>56</v>
      </c>
      <c r="B61" s="359"/>
      <c r="C61" s="87"/>
      <c r="D61" s="84"/>
      <c r="E61" s="307"/>
      <c r="F61" s="362"/>
      <c r="G61" s="363"/>
    </row>
    <row r="62" spans="1:7" ht="12.75" customHeight="1">
      <c r="A62" s="337" t="s">
        <v>57</v>
      </c>
      <c r="B62" s="359"/>
      <c r="C62" s="87"/>
      <c r="D62" s="84"/>
      <c r="E62" s="307"/>
      <c r="F62" s="362"/>
      <c r="G62" s="363"/>
    </row>
    <row r="63" spans="1:7" ht="21.75" customHeight="1">
      <c r="A63" s="337" t="s">
        <v>58</v>
      </c>
      <c r="B63" s="359"/>
      <c r="C63" s="87"/>
      <c r="D63" s="84"/>
      <c r="E63" s="307"/>
      <c r="F63" s="362"/>
      <c r="G63" s="363"/>
    </row>
    <row r="64" spans="1:7" ht="12.75" customHeight="1">
      <c r="A64" s="337" t="s">
        <v>43</v>
      </c>
      <c r="B64" s="359"/>
      <c r="C64" s="87"/>
      <c r="D64" s="84"/>
      <c r="E64" s="307"/>
      <c r="F64" s="362"/>
      <c r="G64" s="363"/>
    </row>
    <row r="65" spans="1:7" ht="24" customHeight="1">
      <c r="A65" s="337" t="s">
        <v>59</v>
      </c>
      <c r="B65" s="359"/>
      <c r="C65" s="87"/>
      <c r="D65" s="84"/>
      <c r="E65" s="307"/>
      <c r="F65" s="362"/>
      <c r="G65" s="363"/>
    </row>
    <row r="66" spans="1:7" ht="12.75" customHeight="1">
      <c r="A66" s="337" t="s">
        <v>60</v>
      </c>
      <c r="B66" s="359"/>
      <c r="C66" s="87"/>
      <c r="D66" s="84"/>
      <c r="E66" s="307"/>
      <c r="F66" s="362"/>
      <c r="G66" s="363"/>
    </row>
    <row r="67" spans="1:7" ht="24.75" customHeight="1">
      <c r="A67" s="337" t="s">
        <v>61</v>
      </c>
      <c r="B67" s="359"/>
      <c r="C67" s="87"/>
      <c r="D67" s="84"/>
      <c r="E67" s="307"/>
      <c r="F67" s="362"/>
      <c r="G67" s="363"/>
    </row>
    <row r="68" spans="1:7" ht="12.75" customHeight="1">
      <c r="A68" s="337" t="s">
        <v>62</v>
      </c>
      <c r="B68" s="359"/>
      <c r="C68" s="87"/>
      <c r="D68" s="84"/>
      <c r="E68" s="307"/>
      <c r="F68" s="362"/>
      <c r="G68" s="363"/>
    </row>
    <row r="69" spans="1:7" ht="12.75" customHeight="1">
      <c r="A69" s="337" t="s">
        <v>63</v>
      </c>
      <c r="B69" s="359"/>
      <c r="C69" s="87"/>
      <c r="D69" s="84"/>
      <c r="E69" s="307"/>
      <c r="F69" s="362"/>
      <c r="G69" s="363"/>
    </row>
    <row r="70" spans="1:7" ht="12.75" customHeight="1">
      <c r="A70" s="337" t="s">
        <v>64</v>
      </c>
      <c r="B70" s="359"/>
      <c r="C70" s="87"/>
      <c r="D70" s="84"/>
      <c r="E70" s="307"/>
      <c r="F70" s="362"/>
      <c r="G70" s="363"/>
    </row>
    <row r="71" spans="1:7" ht="17.25" customHeight="1">
      <c r="A71" s="337" t="s">
        <v>65</v>
      </c>
      <c r="B71" s="359"/>
      <c r="C71" s="87"/>
      <c r="D71" s="84"/>
      <c r="E71" s="307"/>
      <c r="F71" s="362"/>
      <c r="G71" s="363"/>
    </row>
    <row r="72" spans="1:7" ht="12.75" customHeight="1">
      <c r="A72" s="337" t="s">
        <v>66</v>
      </c>
      <c r="B72" s="359"/>
      <c r="C72" s="87"/>
      <c r="D72" s="84"/>
      <c r="E72" s="307"/>
      <c r="F72" s="362"/>
      <c r="G72" s="363"/>
    </row>
    <row r="73" spans="1:7" ht="13.5" thickBot="1">
      <c r="A73" s="112"/>
      <c r="B73" s="112"/>
      <c r="C73" s="113"/>
      <c r="D73" s="84"/>
      <c r="E73" s="113"/>
      <c r="F73" s="362"/>
      <c r="G73" s="363"/>
    </row>
    <row r="74" spans="1:7" ht="13.5" thickBot="1">
      <c r="A74" s="94"/>
      <c r="B74" s="22" t="s">
        <v>31</v>
      </c>
      <c r="C74" s="95">
        <f>SUM(C55:C72)</f>
        <v>0</v>
      </c>
      <c r="D74" s="96" t="s">
        <v>32</v>
      </c>
      <c r="E74" s="308">
        <f>SUM(E55:E72)</f>
        <v>0</v>
      </c>
      <c r="F74" s="364"/>
      <c r="G74" s="365"/>
    </row>
    <row r="75" spans="1:7" ht="15.75" thickBot="1">
      <c r="A75" s="94"/>
      <c r="B75" s="22" t="s">
        <v>34</v>
      </c>
      <c r="C75" s="98">
        <f>IF(E74=0,0,(C74/E74))</f>
        <v>0</v>
      </c>
      <c r="D75" s="84"/>
      <c r="E75" s="84"/>
      <c r="F75" s="111"/>
      <c r="G75" s="111"/>
    </row>
    <row r="76" spans="1:7" s="109" customFormat="1" ht="15">
      <c r="A76" s="114"/>
      <c r="C76" s="115"/>
      <c r="D76" s="84"/>
      <c r="E76" s="116"/>
      <c r="F76" s="111"/>
      <c r="G76" s="111"/>
    </row>
    <row r="77" spans="1:7" ht="15.75">
      <c r="A77" s="59" t="s">
        <v>36</v>
      </c>
      <c r="B77" s="60"/>
      <c r="C77" s="61"/>
      <c r="D77" s="61"/>
      <c r="E77" s="62"/>
      <c r="F77" s="60"/>
      <c r="G77" s="60"/>
    </row>
    <row r="78" spans="1:12" ht="15.75">
      <c r="A78" s="63"/>
      <c r="B78" s="16"/>
      <c r="C78" s="64" t="s">
        <v>12</v>
      </c>
      <c r="D78" s="65"/>
      <c r="E78" s="66"/>
      <c r="F78" s="67" t="s">
        <v>13</v>
      </c>
      <c r="G78" s="67"/>
      <c r="L78" s="26"/>
    </row>
    <row r="79" spans="1:7" ht="12.75">
      <c r="A79" s="17"/>
      <c r="C79" s="68" t="s">
        <v>14</v>
      </c>
      <c r="D79" s="69"/>
      <c r="E79" s="70" t="s">
        <v>15</v>
      </c>
      <c r="F79" s="71" t="s">
        <v>16</v>
      </c>
      <c r="G79" s="72"/>
    </row>
    <row r="80" spans="1:7" ht="12.75">
      <c r="A80" s="17"/>
      <c r="C80" s="73" t="s">
        <v>17</v>
      </c>
      <c r="D80" s="69"/>
      <c r="E80" s="74" t="s">
        <v>18</v>
      </c>
      <c r="F80" s="75" t="s">
        <v>19</v>
      </c>
      <c r="G80" s="76"/>
    </row>
    <row r="81" spans="1:7" ht="12.75">
      <c r="A81" s="17"/>
      <c r="C81" s="77" t="s">
        <v>20</v>
      </c>
      <c r="D81" s="78"/>
      <c r="E81" s="79" t="s">
        <v>21</v>
      </c>
      <c r="F81" s="80"/>
      <c r="G81" s="81"/>
    </row>
    <row r="82" spans="1:6" ht="12.75">
      <c r="A82" s="82" t="s">
        <v>67</v>
      </c>
      <c r="D82" s="21"/>
      <c r="F82" s="100" t="s">
        <v>23</v>
      </c>
    </row>
    <row r="83" spans="1:7" ht="15">
      <c r="A83" s="353" t="s">
        <v>25</v>
      </c>
      <c r="B83" s="338"/>
      <c r="C83" s="87"/>
      <c r="D83" s="84"/>
      <c r="E83" s="88"/>
      <c r="F83" s="339"/>
      <c r="G83" s="340"/>
    </row>
    <row r="84" spans="1:7" ht="15">
      <c r="A84" s="353" t="s">
        <v>26</v>
      </c>
      <c r="B84" s="338"/>
      <c r="C84" s="87"/>
      <c r="D84" s="84"/>
      <c r="E84" s="88"/>
      <c r="F84" s="346"/>
      <c r="G84" s="347"/>
    </row>
    <row r="85" spans="1:7" ht="15">
      <c r="A85" s="353" t="s">
        <v>68</v>
      </c>
      <c r="B85" s="338"/>
      <c r="C85" s="87"/>
      <c r="D85" s="84"/>
      <c r="E85" s="88"/>
      <c r="F85" s="346"/>
      <c r="G85" s="347"/>
    </row>
    <row r="86" spans="1:7" ht="15.75" thickBot="1">
      <c r="A86" s="353" t="s">
        <v>69</v>
      </c>
      <c r="B86" s="338"/>
      <c r="C86" s="87"/>
      <c r="D86" s="84"/>
      <c r="E86" s="88"/>
      <c r="F86" s="348"/>
      <c r="G86" s="349"/>
    </row>
    <row r="87" spans="1:6" ht="13.5" thickBot="1">
      <c r="A87" s="94"/>
      <c r="B87" s="22" t="s">
        <v>31</v>
      </c>
      <c r="C87" s="95">
        <f>SUM(C83:C86)</f>
        <v>0</v>
      </c>
      <c r="D87" s="96" t="s">
        <v>32</v>
      </c>
      <c r="E87" s="95">
        <f>SUM(E83:E86)</f>
        <v>0</v>
      </c>
      <c r="F87" s="97" t="s">
        <v>49</v>
      </c>
    </row>
    <row r="88" spans="1:6" ht="13.5" thickBot="1">
      <c r="A88" s="94"/>
      <c r="B88" s="22" t="s">
        <v>34</v>
      </c>
      <c r="C88" s="98">
        <f>IF(E87=0,0,(C87/E87))</f>
        <v>0</v>
      </c>
      <c r="D88" s="84"/>
      <c r="E88" s="84"/>
      <c r="F88" s="36" t="s">
        <v>35</v>
      </c>
    </row>
    <row r="89" spans="1:7" s="109" customFormat="1" ht="15">
      <c r="A89" s="114"/>
      <c r="C89" s="115"/>
      <c r="D89" s="84"/>
      <c r="E89" s="116"/>
      <c r="F89" s="111"/>
      <c r="G89" s="111"/>
    </row>
    <row r="90" spans="1:6" ht="12.75">
      <c r="A90" s="82" t="s">
        <v>70</v>
      </c>
      <c r="D90" s="21"/>
      <c r="F90" s="100" t="s">
        <v>23</v>
      </c>
    </row>
    <row r="91" spans="1:7" ht="15">
      <c r="A91" s="353" t="s">
        <v>71</v>
      </c>
      <c r="B91" s="338"/>
      <c r="C91" s="87"/>
      <c r="D91" s="84"/>
      <c r="E91" s="88"/>
      <c r="F91" s="339"/>
      <c r="G91" s="340"/>
    </row>
    <row r="92" spans="1:7" ht="15">
      <c r="A92" s="353" t="s">
        <v>26</v>
      </c>
      <c r="B92" s="338"/>
      <c r="C92" s="87"/>
      <c r="D92" s="84"/>
      <c r="E92" s="88"/>
      <c r="F92" s="346"/>
      <c r="G92" s="347"/>
    </row>
    <row r="93" spans="1:7" ht="15">
      <c r="A93" s="353" t="s">
        <v>72</v>
      </c>
      <c r="B93" s="338"/>
      <c r="C93" s="87"/>
      <c r="D93" s="84"/>
      <c r="E93" s="88"/>
      <c r="F93" s="346"/>
      <c r="G93" s="347"/>
    </row>
    <row r="94" spans="1:7" ht="15.75" thickBot="1">
      <c r="A94" s="353" t="s">
        <v>69</v>
      </c>
      <c r="B94" s="338"/>
      <c r="C94" s="87"/>
      <c r="D94" s="84"/>
      <c r="E94" s="88"/>
      <c r="F94" s="348"/>
      <c r="G94" s="349"/>
    </row>
    <row r="95" spans="1:6" ht="13.5" thickBot="1">
      <c r="A95" s="94"/>
      <c r="B95" s="22" t="s">
        <v>31</v>
      </c>
      <c r="C95" s="95">
        <f>SUM(C91:C94)</f>
        <v>0</v>
      </c>
      <c r="D95" s="96" t="s">
        <v>32</v>
      </c>
      <c r="E95" s="95">
        <f>SUM(E91:E94)</f>
        <v>0</v>
      </c>
      <c r="F95" s="97" t="s">
        <v>49</v>
      </c>
    </row>
    <row r="96" spans="1:6" ht="13.5" thickBot="1">
      <c r="A96" s="94"/>
      <c r="B96" s="22" t="s">
        <v>34</v>
      </c>
      <c r="C96" s="98">
        <f>IF(E95=0,0,(C95/E95))</f>
        <v>0</v>
      </c>
      <c r="D96" s="84"/>
      <c r="E96" s="84"/>
      <c r="F96" s="36" t="s">
        <v>35</v>
      </c>
    </row>
    <row r="97" spans="1:6" s="109" customFormat="1" ht="12.75">
      <c r="A97" s="118"/>
      <c r="B97" s="119"/>
      <c r="C97" s="120"/>
      <c r="D97" s="84"/>
      <c r="E97" s="120"/>
      <c r="F97" s="108"/>
    </row>
    <row r="98" spans="1:6" ht="12.75">
      <c r="A98" s="82" t="s">
        <v>73</v>
      </c>
      <c r="D98" s="21"/>
      <c r="F98" s="100" t="s">
        <v>23</v>
      </c>
    </row>
    <row r="99" spans="1:7" ht="12.75" customHeight="1">
      <c r="A99" s="353" t="s">
        <v>74</v>
      </c>
      <c r="B99" s="358"/>
      <c r="C99" s="87"/>
      <c r="D99" s="84"/>
      <c r="E99" s="88"/>
      <c r="F99" s="339"/>
      <c r="G99" s="340"/>
    </row>
    <row r="100" spans="1:7" ht="15.75" thickBot="1">
      <c r="A100" s="353" t="s">
        <v>75</v>
      </c>
      <c r="B100" s="358"/>
      <c r="C100" s="87"/>
      <c r="D100" s="84"/>
      <c r="E100" s="88"/>
      <c r="F100" s="346"/>
      <c r="G100" s="347"/>
    </row>
    <row r="101" spans="1:6" ht="13.5" thickBot="1">
      <c r="A101" s="94"/>
      <c r="B101" s="22" t="s">
        <v>31</v>
      </c>
      <c r="C101" s="95">
        <f>SUM(C99:C100)</f>
        <v>0</v>
      </c>
      <c r="D101" s="96" t="s">
        <v>32</v>
      </c>
      <c r="E101" s="95">
        <f>SUM(E99:E100)</f>
        <v>0</v>
      </c>
      <c r="F101" s="97" t="s">
        <v>49</v>
      </c>
    </row>
    <row r="102" spans="1:6" ht="13.5" thickBot="1">
      <c r="A102" s="94"/>
      <c r="B102" s="22" t="s">
        <v>34</v>
      </c>
      <c r="C102" s="98">
        <f>IF(E101=0,0,(C101/E101))</f>
        <v>0</v>
      </c>
      <c r="D102" s="84"/>
      <c r="E102" s="84"/>
      <c r="F102" s="36" t="s">
        <v>35</v>
      </c>
    </row>
    <row r="103" spans="1:6" s="109" customFormat="1" ht="12.75">
      <c r="A103" s="118"/>
      <c r="B103" s="119"/>
      <c r="C103" s="102"/>
      <c r="D103" s="84"/>
      <c r="E103" s="84"/>
      <c r="F103" s="114"/>
    </row>
    <row r="104" spans="1:6" ht="12.75">
      <c r="A104" s="82" t="s">
        <v>76</v>
      </c>
      <c r="D104" s="21"/>
      <c r="F104" s="100" t="s">
        <v>23</v>
      </c>
    </row>
    <row r="105" spans="1:7" ht="12.75">
      <c r="A105" s="36" t="s">
        <v>77</v>
      </c>
      <c r="C105" s="87"/>
      <c r="D105" s="84"/>
      <c r="E105" s="88"/>
      <c r="F105" s="339"/>
      <c r="G105" s="340"/>
    </row>
    <row r="106" spans="1:7" ht="12.75">
      <c r="A106" s="36" t="s">
        <v>78</v>
      </c>
      <c r="C106" s="87"/>
      <c r="D106" s="84"/>
      <c r="E106" s="88"/>
      <c r="F106" s="346"/>
      <c r="G106" s="347"/>
    </row>
    <row r="107" spans="1:7" ht="13.5" thickBot="1">
      <c r="A107" s="36" t="s">
        <v>79</v>
      </c>
      <c r="C107" s="87"/>
      <c r="D107" s="84"/>
      <c r="E107" s="88"/>
      <c r="F107" s="348"/>
      <c r="G107" s="349"/>
    </row>
    <row r="108" spans="1:6" ht="13.5" thickBot="1">
      <c r="A108" s="94"/>
      <c r="B108" s="22" t="s">
        <v>31</v>
      </c>
      <c r="C108" s="95">
        <f>SUM(C105:C107)</f>
        <v>0</v>
      </c>
      <c r="D108" s="96" t="s">
        <v>32</v>
      </c>
      <c r="E108" s="95">
        <f>SUM(E105:E107)</f>
        <v>0</v>
      </c>
      <c r="F108" s="97" t="s">
        <v>33</v>
      </c>
    </row>
    <row r="109" spans="1:6" ht="13.5" thickBot="1">
      <c r="A109" s="94"/>
      <c r="B109" s="22" t="s">
        <v>34</v>
      </c>
      <c r="C109" s="98">
        <f>IF(E108=0,0,(C108/E108))</f>
        <v>0</v>
      </c>
      <c r="D109" s="84"/>
      <c r="E109" s="84"/>
      <c r="F109" s="36" t="s">
        <v>35</v>
      </c>
    </row>
    <row r="110" spans="1:6" ht="12.75">
      <c r="A110" s="94"/>
      <c r="B110" s="22"/>
      <c r="C110" s="121"/>
      <c r="D110" s="84"/>
      <c r="E110" s="84"/>
      <c r="F110" s="36"/>
    </row>
    <row r="111" spans="1:6" ht="12.75">
      <c r="A111" s="82" t="s">
        <v>80</v>
      </c>
      <c r="D111" s="21"/>
      <c r="F111" s="100" t="s">
        <v>23</v>
      </c>
    </row>
    <row r="112" spans="1:7" ht="12.75" customHeight="1">
      <c r="A112" s="353" t="s">
        <v>25</v>
      </c>
      <c r="B112" s="338"/>
      <c r="C112" s="87"/>
      <c r="D112" s="84"/>
      <c r="E112" s="88"/>
      <c r="F112" s="339"/>
      <c r="G112" s="340"/>
    </row>
    <row r="113" spans="1:7" ht="13.5" customHeight="1">
      <c r="A113" s="353" t="s">
        <v>81</v>
      </c>
      <c r="B113" s="338"/>
      <c r="C113" s="87"/>
      <c r="D113" s="84"/>
      <c r="E113" s="88"/>
      <c r="F113" s="346"/>
      <c r="G113" s="347"/>
    </row>
    <row r="114" spans="1:7" ht="15.75" thickBot="1">
      <c r="A114" s="353" t="s">
        <v>82</v>
      </c>
      <c r="B114" s="338"/>
      <c r="C114" s="87"/>
      <c r="D114" s="84"/>
      <c r="E114" s="88"/>
      <c r="F114" s="348"/>
      <c r="G114" s="349"/>
    </row>
    <row r="115" spans="1:6" ht="13.5" thickBot="1">
      <c r="A115" s="94"/>
      <c r="B115" s="22" t="s">
        <v>31</v>
      </c>
      <c r="C115" s="95">
        <f>SUM(C112:C114)</f>
        <v>0</v>
      </c>
      <c r="D115" s="96" t="s">
        <v>32</v>
      </c>
      <c r="E115" s="95">
        <f>SUM(E112:E114)</f>
        <v>0</v>
      </c>
      <c r="F115" s="97" t="s">
        <v>33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122"/>
      <c r="F116" s="36" t="s">
        <v>35</v>
      </c>
    </row>
    <row r="117" spans="1:4" ht="12.75">
      <c r="A117" s="36"/>
      <c r="D117" s="21"/>
    </row>
    <row r="118" spans="1:4" ht="12.75">
      <c r="A118" s="36"/>
      <c r="D118" s="21"/>
    </row>
    <row r="119" spans="1:6" ht="12.75" customHeight="1">
      <c r="A119" s="94"/>
      <c r="B119" s="22"/>
      <c r="C119" s="102"/>
      <c r="D119" s="84"/>
      <c r="E119" s="84"/>
      <c r="F119" s="36"/>
    </row>
    <row r="120" spans="1:7" ht="15.75">
      <c r="A120" s="59" t="s">
        <v>36</v>
      </c>
      <c r="B120" s="60"/>
      <c r="C120" s="61"/>
      <c r="D120" s="61"/>
      <c r="E120" s="62"/>
      <c r="F120" s="60"/>
      <c r="G120" s="60"/>
    </row>
    <row r="121" spans="1:7" ht="15.75">
      <c r="A121" s="63"/>
      <c r="B121" s="16"/>
      <c r="C121" s="64" t="s">
        <v>12</v>
      </c>
      <c r="D121" s="65"/>
      <c r="E121" s="66"/>
      <c r="F121" s="67" t="s">
        <v>13</v>
      </c>
      <c r="G121" s="67"/>
    </row>
    <row r="122" spans="1:7" ht="12.75">
      <c r="A122" s="17"/>
      <c r="C122" s="68" t="s">
        <v>14</v>
      </c>
      <c r="D122" s="69"/>
      <c r="E122" s="70" t="s">
        <v>15</v>
      </c>
      <c r="F122" s="71" t="s">
        <v>83</v>
      </c>
      <c r="G122" s="72"/>
    </row>
    <row r="123" spans="1:7" ht="12.75">
      <c r="A123" s="17"/>
      <c r="C123" s="73" t="s">
        <v>17</v>
      </c>
      <c r="D123" s="69"/>
      <c r="E123" s="74" t="s">
        <v>18</v>
      </c>
      <c r="F123" s="75" t="s">
        <v>19</v>
      </c>
      <c r="G123" s="76"/>
    </row>
    <row r="124" spans="1:7" ht="12.75">
      <c r="A124" s="17"/>
      <c r="C124" s="77" t="s">
        <v>20</v>
      </c>
      <c r="D124" s="78"/>
      <c r="E124" s="79" t="s">
        <v>21</v>
      </c>
      <c r="F124" s="80"/>
      <c r="G124" s="81"/>
    </row>
    <row r="125" spans="1:6" ht="12.75">
      <c r="A125" s="94"/>
      <c r="B125" s="22"/>
      <c r="C125" s="102"/>
      <c r="D125" s="84"/>
      <c r="E125" s="84"/>
      <c r="F125" s="36"/>
    </row>
    <row r="126" spans="1:6" ht="12.75">
      <c r="A126" s="82" t="s">
        <v>84</v>
      </c>
      <c r="D126" s="21"/>
      <c r="F126" s="100" t="s">
        <v>23</v>
      </c>
    </row>
    <row r="127" spans="1:7" ht="15">
      <c r="A127" s="353" t="s">
        <v>25</v>
      </c>
      <c r="B127" s="338"/>
      <c r="C127" s="87"/>
      <c r="D127" s="84"/>
      <c r="E127" s="88"/>
      <c r="F127" s="339"/>
      <c r="G127" s="340"/>
    </row>
    <row r="128" spans="1:7" ht="15">
      <c r="A128" s="353" t="s">
        <v>28</v>
      </c>
      <c r="B128" s="338"/>
      <c r="C128" s="87"/>
      <c r="D128" s="84"/>
      <c r="E128" s="88"/>
      <c r="F128" s="346"/>
      <c r="G128" s="347"/>
    </row>
    <row r="129" spans="1:7" ht="30.75" customHeight="1">
      <c r="A129" s="353" t="s">
        <v>85</v>
      </c>
      <c r="B129" s="338"/>
      <c r="C129" s="87"/>
      <c r="D129" s="84"/>
      <c r="E129" s="88"/>
      <c r="F129" s="346"/>
      <c r="G129" s="347"/>
    </row>
    <row r="130" spans="1:7" ht="15">
      <c r="A130" s="353" t="s">
        <v>86</v>
      </c>
      <c r="B130" s="338"/>
      <c r="C130" s="87"/>
      <c r="D130" s="84"/>
      <c r="E130" s="88"/>
      <c r="F130" s="346"/>
      <c r="G130" s="347"/>
    </row>
    <row r="131" spans="1:7" ht="27" customHeight="1">
      <c r="A131" s="353" t="s">
        <v>87</v>
      </c>
      <c r="B131" s="338"/>
      <c r="C131" s="87"/>
      <c r="D131" s="84"/>
      <c r="E131" s="88"/>
      <c r="F131" s="346"/>
      <c r="G131" s="347"/>
    </row>
    <row r="132" spans="1:7" ht="27.75" customHeight="1">
      <c r="A132" s="353" t="s">
        <v>88</v>
      </c>
      <c r="B132" s="338"/>
      <c r="C132" s="87"/>
      <c r="D132" s="84"/>
      <c r="E132" s="88"/>
      <c r="F132" s="346"/>
      <c r="G132" s="347"/>
    </row>
    <row r="133" spans="1:7" ht="15">
      <c r="A133" s="353" t="s">
        <v>89</v>
      </c>
      <c r="B133" s="338"/>
      <c r="C133" s="87"/>
      <c r="D133" s="84"/>
      <c r="E133" s="88"/>
      <c r="F133" s="346"/>
      <c r="G133" s="347"/>
    </row>
    <row r="134" spans="1:7" ht="15">
      <c r="A134" s="353" t="s">
        <v>90</v>
      </c>
      <c r="B134" s="352"/>
      <c r="C134" s="87"/>
      <c r="D134" s="84"/>
      <c r="E134" s="88"/>
      <c r="F134" s="354"/>
      <c r="G134" s="355"/>
    </row>
    <row r="135" spans="1:7" ht="15">
      <c r="A135" s="353" t="s">
        <v>91</v>
      </c>
      <c r="B135" s="352"/>
      <c r="C135" s="87"/>
      <c r="D135" s="84"/>
      <c r="E135" s="88"/>
      <c r="F135" s="354"/>
      <c r="G135" s="355"/>
    </row>
    <row r="136" spans="1:7" ht="15">
      <c r="A136" s="353" t="s">
        <v>92</v>
      </c>
      <c r="B136" s="352"/>
      <c r="C136" s="87"/>
      <c r="D136" s="84"/>
      <c r="E136" s="88"/>
      <c r="F136" s="354"/>
      <c r="G136" s="355"/>
    </row>
    <row r="137" spans="1:7" ht="15">
      <c r="A137" s="337" t="s">
        <v>93</v>
      </c>
      <c r="B137" s="352"/>
      <c r="C137" s="87"/>
      <c r="D137" s="84"/>
      <c r="E137" s="88"/>
      <c r="F137" s="354"/>
      <c r="G137" s="355"/>
    </row>
    <row r="138" spans="1:7" ht="15">
      <c r="A138" s="353" t="s">
        <v>94</v>
      </c>
      <c r="B138" s="352"/>
      <c r="C138" s="87"/>
      <c r="D138" s="84"/>
      <c r="E138" s="88"/>
      <c r="F138" s="356"/>
      <c r="G138" s="357"/>
    </row>
    <row r="139" spans="1:7" ht="15.75" thickBot="1">
      <c r="A139" s="36"/>
      <c r="C139" s="123"/>
      <c r="D139" s="84"/>
      <c r="E139" s="123"/>
      <c r="F139" s="101"/>
      <c r="G139" s="101"/>
    </row>
    <row r="140" spans="1:7" ht="13.5" thickBot="1">
      <c r="A140" s="94"/>
      <c r="B140" s="22" t="s">
        <v>31</v>
      </c>
      <c r="C140" s="95">
        <f>SUM(C127:C138)</f>
        <v>0</v>
      </c>
      <c r="D140" s="96" t="s">
        <v>32</v>
      </c>
      <c r="E140" s="95">
        <f>SUM(E127:E138)/2</f>
        <v>0</v>
      </c>
      <c r="F140" s="97" t="s">
        <v>95</v>
      </c>
      <c r="G140" s="124"/>
    </row>
    <row r="141" spans="1:6" ht="13.5" thickBot="1">
      <c r="A141" s="94"/>
      <c r="B141" s="22" t="s">
        <v>34</v>
      </c>
      <c r="C141" s="98">
        <f>IF(E140=0,0,(C140/E140))</f>
        <v>0</v>
      </c>
      <c r="D141" s="84"/>
      <c r="E141" s="84"/>
      <c r="F141" s="36" t="s">
        <v>35</v>
      </c>
    </row>
    <row r="142" spans="1:6" ht="12.75">
      <c r="A142" s="94"/>
      <c r="B142" s="22"/>
      <c r="C142" s="121"/>
      <c r="D142" s="84"/>
      <c r="E142" s="84"/>
      <c r="F142" s="36"/>
    </row>
    <row r="143" spans="1:6" ht="12.75">
      <c r="A143" s="82" t="s">
        <v>96</v>
      </c>
      <c r="D143" s="21"/>
      <c r="F143" s="100" t="s">
        <v>23</v>
      </c>
    </row>
    <row r="144" spans="1:7" ht="12.75" customHeight="1">
      <c r="A144" s="125" t="s">
        <v>97</v>
      </c>
      <c r="B144" s="125" t="s">
        <v>97</v>
      </c>
      <c r="C144" s="87"/>
      <c r="D144" s="84"/>
      <c r="E144" s="88"/>
      <c r="F144" s="339"/>
      <c r="G144" s="340"/>
    </row>
    <row r="145" spans="1:7" ht="12.75">
      <c r="A145" s="125" t="s">
        <v>98</v>
      </c>
      <c r="B145" s="125" t="s">
        <v>98</v>
      </c>
      <c r="C145" s="87"/>
      <c r="D145" s="84"/>
      <c r="E145" s="88"/>
      <c r="F145" s="346"/>
      <c r="G145" s="347"/>
    </row>
    <row r="146" spans="1:7" ht="12.75" customHeight="1">
      <c r="A146" s="125" t="s">
        <v>99</v>
      </c>
      <c r="B146" s="125" t="s">
        <v>99</v>
      </c>
      <c r="C146" s="87"/>
      <c r="D146" s="84"/>
      <c r="E146" s="88"/>
      <c r="F146" s="346"/>
      <c r="G146" s="347"/>
    </row>
    <row r="147" spans="1:7" ht="12.75" customHeight="1">
      <c r="A147" s="125" t="s">
        <v>100</v>
      </c>
      <c r="B147" s="125" t="s">
        <v>100</v>
      </c>
      <c r="C147" s="87"/>
      <c r="D147" s="84"/>
      <c r="E147" s="88"/>
      <c r="F147" s="346"/>
      <c r="G147" s="347"/>
    </row>
    <row r="148" spans="1:7" ht="12.75" customHeight="1">
      <c r="A148" s="125" t="s">
        <v>101</v>
      </c>
      <c r="B148" s="125" t="s">
        <v>101</v>
      </c>
      <c r="C148" s="87"/>
      <c r="D148" s="84"/>
      <c r="E148" s="88"/>
      <c r="F148" s="346"/>
      <c r="G148" s="347"/>
    </row>
    <row r="149" spans="1:7" ht="15.75" thickBot="1">
      <c r="A149" s="36"/>
      <c r="C149" s="123"/>
      <c r="D149" s="84"/>
      <c r="E149" s="123"/>
      <c r="F149" s="101"/>
      <c r="G149" s="101"/>
    </row>
    <row r="150" spans="1:7" ht="13.5" thickBot="1">
      <c r="A150" s="94"/>
      <c r="B150" s="22" t="s">
        <v>31</v>
      </c>
      <c r="C150" s="95">
        <f>SUM(C144:C148)</f>
        <v>0</v>
      </c>
      <c r="D150" s="96" t="s">
        <v>32</v>
      </c>
      <c r="E150" s="95">
        <f>SUM(E144:E148)/2</f>
        <v>0</v>
      </c>
      <c r="F150" s="97" t="s">
        <v>95</v>
      </c>
      <c r="G150" s="124"/>
    </row>
    <row r="151" spans="1:6" ht="13.5" thickBot="1">
      <c r="A151" s="94"/>
      <c r="B151" s="22" t="s">
        <v>34</v>
      </c>
      <c r="C151" s="98">
        <f>IF(E150=0,0,(C150/E150))</f>
        <v>0</v>
      </c>
      <c r="D151" s="84"/>
      <c r="E151" s="84"/>
      <c r="F151" s="36" t="s">
        <v>35</v>
      </c>
    </row>
    <row r="152" spans="1:6" ht="12.75">
      <c r="A152" s="94"/>
      <c r="B152" s="22"/>
      <c r="C152" s="121"/>
      <c r="D152" s="84"/>
      <c r="E152" s="84"/>
      <c r="F152" s="36"/>
    </row>
    <row r="153" spans="1:6" ht="12.75">
      <c r="A153" s="82" t="s">
        <v>102</v>
      </c>
      <c r="D153" s="21"/>
      <c r="F153" s="100" t="s">
        <v>23</v>
      </c>
    </row>
    <row r="154" spans="1:7" ht="15">
      <c r="A154" s="345" t="s">
        <v>103</v>
      </c>
      <c r="B154" s="338"/>
      <c r="C154" s="87"/>
      <c r="D154" s="84"/>
      <c r="E154" s="88"/>
      <c r="F154" s="339"/>
      <c r="G154" s="340"/>
    </row>
    <row r="155" spans="1:7" ht="30" customHeight="1" thickBot="1">
      <c r="A155" s="337" t="s">
        <v>104</v>
      </c>
      <c r="B155" s="338"/>
      <c r="C155" s="87"/>
      <c r="D155" s="84"/>
      <c r="E155" s="88"/>
      <c r="F155" s="346"/>
      <c r="G155" s="347"/>
    </row>
    <row r="156" spans="1:6" ht="13.5" thickBot="1">
      <c r="A156" s="94"/>
      <c r="B156" s="22" t="s">
        <v>31</v>
      </c>
      <c r="C156" s="95">
        <f>SUM(C154:C155)</f>
        <v>0</v>
      </c>
      <c r="D156" s="96" t="s">
        <v>32</v>
      </c>
      <c r="E156" s="95">
        <f>SUM(E154:E155)</f>
        <v>0</v>
      </c>
      <c r="F156" s="97" t="s">
        <v>105</v>
      </c>
    </row>
    <row r="157" spans="1:6" ht="13.5" thickBot="1">
      <c r="A157" s="94"/>
      <c r="B157" s="22" t="s">
        <v>34</v>
      </c>
      <c r="C157" s="98">
        <f>IF(E156=0,0,(C156/E156))</f>
        <v>0</v>
      </c>
      <c r="D157" s="84"/>
      <c r="E157" s="84"/>
      <c r="F157" s="36" t="s">
        <v>35</v>
      </c>
    </row>
    <row r="158" spans="1:6" ht="12.75">
      <c r="A158" s="94"/>
      <c r="B158" s="22"/>
      <c r="C158" s="102"/>
      <c r="D158" s="84"/>
      <c r="E158" s="84"/>
      <c r="F158" s="36"/>
    </row>
    <row r="159" spans="1:6" ht="12.75">
      <c r="A159" s="126" t="s">
        <v>106</v>
      </c>
      <c r="D159" s="21"/>
      <c r="F159" s="100" t="s">
        <v>23</v>
      </c>
    </row>
    <row r="160" spans="1:7" ht="15">
      <c r="A160" s="345" t="s">
        <v>107</v>
      </c>
      <c r="B160" s="338"/>
      <c r="C160" s="87"/>
      <c r="D160" s="84"/>
      <c r="E160" s="88"/>
      <c r="F160" s="339"/>
      <c r="G160" s="340"/>
    </row>
    <row r="161" spans="1:7" ht="23.25" customHeight="1">
      <c r="A161" s="337" t="s">
        <v>108</v>
      </c>
      <c r="B161" s="338"/>
      <c r="C161" s="87"/>
      <c r="D161" s="84"/>
      <c r="E161" s="88"/>
      <c r="F161" s="346"/>
      <c r="G161" s="347"/>
    </row>
    <row r="162" spans="1:7" ht="15">
      <c r="A162" s="345" t="s">
        <v>109</v>
      </c>
      <c r="B162" s="338"/>
      <c r="C162" s="87"/>
      <c r="D162" s="84"/>
      <c r="E162" s="88"/>
      <c r="F162" s="346"/>
      <c r="G162" s="347"/>
    </row>
    <row r="163" spans="1:7" ht="15.75" thickBot="1">
      <c r="A163" s="345" t="s">
        <v>30</v>
      </c>
      <c r="B163" s="338"/>
      <c r="C163" s="87"/>
      <c r="D163" s="84"/>
      <c r="E163" s="88"/>
      <c r="F163" s="348"/>
      <c r="G163" s="349"/>
    </row>
    <row r="164" spans="1:6" ht="13.5" thickBot="1">
      <c r="A164" s="94"/>
      <c r="B164" s="22" t="s">
        <v>31</v>
      </c>
      <c r="C164" s="95">
        <f>SUM(C160:C163)</f>
        <v>0</v>
      </c>
      <c r="D164" s="96" t="s">
        <v>32</v>
      </c>
      <c r="E164" s="95">
        <f>SUM(E160:E163)</f>
        <v>0</v>
      </c>
      <c r="F164" s="97" t="s">
        <v>49</v>
      </c>
    </row>
    <row r="165" spans="1:6" ht="13.5" thickBot="1">
      <c r="A165" s="94"/>
      <c r="B165" s="22" t="s">
        <v>34</v>
      </c>
      <c r="C165" s="98">
        <f>IF(E164=0,0,(C164/E164))</f>
        <v>0</v>
      </c>
      <c r="D165" s="84"/>
      <c r="E165" s="84"/>
      <c r="F165" s="36" t="s">
        <v>35</v>
      </c>
    </row>
    <row r="166" spans="1:7" ht="15.75">
      <c r="A166" s="59" t="s">
        <v>36</v>
      </c>
      <c r="B166" s="60"/>
      <c r="C166" s="61"/>
      <c r="D166" s="61"/>
      <c r="E166" s="62"/>
      <c r="F166" s="60"/>
      <c r="G166" s="60"/>
    </row>
    <row r="167" spans="1:7" ht="15.75">
      <c r="A167" s="63"/>
      <c r="B167" s="16"/>
      <c r="C167" s="64" t="s">
        <v>12</v>
      </c>
      <c r="D167" s="65"/>
      <c r="E167" s="66"/>
      <c r="F167" s="67" t="s">
        <v>13</v>
      </c>
      <c r="G167" s="67"/>
    </row>
    <row r="168" spans="1:7" ht="12.75">
      <c r="A168" s="17"/>
      <c r="C168" s="68" t="s">
        <v>14</v>
      </c>
      <c r="D168" s="69"/>
      <c r="E168" s="70" t="s">
        <v>15</v>
      </c>
      <c r="F168" s="71" t="s">
        <v>83</v>
      </c>
      <c r="G168" s="72"/>
    </row>
    <row r="169" spans="1:7" ht="12.75">
      <c r="A169" s="17"/>
      <c r="C169" s="73" t="s">
        <v>17</v>
      </c>
      <c r="D169" s="69"/>
      <c r="E169" s="74" t="s">
        <v>18</v>
      </c>
      <c r="F169" s="75" t="s">
        <v>19</v>
      </c>
      <c r="G169" s="76"/>
    </row>
    <row r="170" spans="1:7" ht="12.75">
      <c r="A170" s="17"/>
      <c r="C170" s="77" t="s">
        <v>20</v>
      </c>
      <c r="D170" s="78"/>
      <c r="E170" s="79" t="s">
        <v>21</v>
      </c>
      <c r="F170" s="80"/>
      <c r="G170" s="81"/>
    </row>
    <row r="171" spans="1:6" ht="12.75">
      <c r="A171" s="350" t="s">
        <v>110</v>
      </c>
      <c r="B171" s="351"/>
      <c r="D171" s="21"/>
      <c r="F171" s="100" t="s">
        <v>23</v>
      </c>
    </row>
    <row r="172" spans="1:7" ht="15.75" thickBot="1">
      <c r="A172" s="337" t="s">
        <v>111</v>
      </c>
      <c r="B172" s="338"/>
      <c r="C172" s="87"/>
      <c r="D172" s="84"/>
      <c r="E172" s="88"/>
      <c r="F172" s="339"/>
      <c r="G172" s="340"/>
    </row>
    <row r="173" spans="1:6" ht="13.5" thickBot="1">
      <c r="A173" s="94"/>
      <c r="B173" s="22" t="s">
        <v>31</v>
      </c>
      <c r="C173" s="95">
        <f>SUM(C172:C172)</f>
        <v>0</v>
      </c>
      <c r="D173" s="96" t="s">
        <v>32</v>
      </c>
      <c r="E173" s="95">
        <f>SUM(E172:E172)</f>
        <v>0</v>
      </c>
      <c r="F173" s="97" t="s">
        <v>49</v>
      </c>
    </row>
    <row r="174" spans="1:6" ht="13.5" thickBot="1">
      <c r="A174" s="94"/>
      <c r="B174" s="22" t="s">
        <v>34</v>
      </c>
      <c r="C174" s="98">
        <f>IF(E173=0,0,(C173/E173))</f>
        <v>0</v>
      </c>
      <c r="D174" s="84"/>
      <c r="E174" s="84"/>
      <c r="F174" s="36" t="s">
        <v>35</v>
      </c>
    </row>
    <row r="175" spans="1:4" ht="12.75">
      <c r="A175" s="36"/>
      <c r="D175" s="21"/>
    </row>
    <row r="176" spans="1:6" ht="12.75">
      <c r="A176" s="128" t="s">
        <v>112</v>
      </c>
      <c r="D176" s="21"/>
      <c r="F176" s="100" t="s">
        <v>23</v>
      </c>
    </row>
    <row r="177" spans="1:7" ht="24.75" customHeight="1" thickBot="1">
      <c r="A177" s="337" t="s">
        <v>113</v>
      </c>
      <c r="B177" s="338"/>
      <c r="C177" s="87"/>
      <c r="D177" s="84"/>
      <c r="E177" s="88"/>
      <c r="F177" s="339"/>
      <c r="G177" s="340"/>
    </row>
    <row r="178" spans="1:6" ht="13.5" thickBot="1">
      <c r="A178" s="94"/>
      <c r="B178" s="22" t="s">
        <v>31</v>
      </c>
      <c r="C178" s="95">
        <f>SUM(C177:C177)</f>
        <v>0</v>
      </c>
      <c r="D178" s="96" t="s">
        <v>32</v>
      </c>
      <c r="E178" s="95">
        <f>SUM(E177:E177)</f>
        <v>0</v>
      </c>
      <c r="F178" s="97" t="s">
        <v>49</v>
      </c>
    </row>
    <row r="179" spans="1:6" ht="13.5" thickBot="1">
      <c r="A179" s="94"/>
      <c r="B179" s="22" t="s">
        <v>34</v>
      </c>
      <c r="C179" s="98">
        <f>IF(E178=0,0,(C178/E178))</f>
        <v>0</v>
      </c>
      <c r="D179" s="84"/>
      <c r="E179" s="84"/>
      <c r="F179" s="36" t="s">
        <v>35</v>
      </c>
    </row>
    <row r="180" spans="1:5" ht="12.75">
      <c r="A180" s="36"/>
      <c r="C180" s="83"/>
      <c r="D180" s="84"/>
      <c r="E180" s="84"/>
    </row>
    <row r="181" spans="1:6" ht="12.75">
      <c r="A181" s="82" t="s">
        <v>114</v>
      </c>
      <c r="D181" s="21"/>
      <c r="F181" s="100" t="s">
        <v>23</v>
      </c>
    </row>
    <row r="182" spans="1:7" ht="15">
      <c r="A182" s="337" t="s">
        <v>115</v>
      </c>
      <c r="B182" s="338"/>
      <c r="C182" s="87"/>
      <c r="D182" s="84"/>
      <c r="E182" s="88"/>
      <c r="F182" s="339"/>
      <c r="G182" s="341"/>
    </row>
    <row r="183" spans="1:7" ht="15">
      <c r="A183" s="337" t="s">
        <v>116</v>
      </c>
      <c r="B183" s="338"/>
      <c r="C183" s="87"/>
      <c r="D183" s="84"/>
      <c r="E183" s="88"/>
      <c r="F183" s="342"/>
      <c r="G183" s="343"/>
    </row>
    <row r="184" spans="1:7" ht="15">
      <c r="A184" s="337" t="s">
        <v>117</v>
      </c>
      <c r="B184" s="338"/>
      <c r="C184" s="87"/>
      <c r="D184" s="84"/>
      <c r="E184" s="88"/>
      <c r="F184" s="342"/>
      <c r="G184" s="343"/>
    </row>
    <row r="185" spans="1:7" ht="15">
      <c r="A185" s="337" t="s">
        <v>118</v>
      </c>
      <c r="B185" s="338"/>
      <c r="C185" s="87"/>
      <c r="D185" s="84"/>
      <c r="E185" s="88"/>
      <c r="F185" s="342"/>
      <c r="G185" s="343"/>
    </row>
    <row r="186" spans="1:7" ht="15.75" thickBot="1">
      <c r="A186" s="344" t="s">
        <v>119</v>
      </c>
      <c r="B186" s="338"/>
      <c r="C186" s="87"/>
      <c r="D186" s="84"/>
      <c r="E186" s="88"/>
      <c r="F186" s="342"/>
      <c r="G186" s="343"/>
    </row>
    <row r="187" spans="1:6" ht="13.5" thickBot="1">
      <c r="A187" s="94"/>
      <c r="B187" s="22" t="s">
        <v>31</v>
      </c>
      <c r="C187" s="95">
        <f>SUM(C182:C186)</f>
        <v>0</v>
      </c>
      <c r="D187" s="96" t="s">
        <v>32</v>
      </c>
      <c r="E187" s="95">
        <f>SUM(E182:E186)</f>
        <v>0</v>
      </c>
      <c r="F187" s="97" t="s">
        <v>120</v>
      </c>
    </row>
    <row r="188" spans="1:6" ht="13.5" thickBot="1">
      <c r="A188" s="94"/>
      <c r="B188" s="22" t="s">
        <v>34</v>
      </c>
      <c r="C188" s="98">
        <f>IF(E187=0,0,(C187/E187))</f>
        <v>0</v>
      </c>
      <c r="D188" s="84"/>
      <c r="E188" s="84"/>
      <c r="F188" s="36" t="s">
        <v>35</v>
      </c>
    </row>
    <row r="189" spans="1:6" ht="12.75">
      <c r="A189" s="94"/>
      <c r="B189" s="22"/>
      <c r="C189" s="121"/>
      <c r="D189" s="84"/>
      <c r="E189" s="84"/>
      <c r="F189" s="36"/>
    </row>
    <row r="190" spans="1:4" ht="12.75" customHeight="1">
      <c r="A190" s="94"/>
      <c r="B190" s="129"/>
      <c r="D190" s="21"/>
    </row>
    <row r="191" spans="1:2" ht="12.75">
      <c r="A191" s="22"/>
      <c r="B191" s="129"/>
    </row>
    <row r="192" spans="1:7" ht="15.75">
      <c r="A192" s="131" t="s">
        <v>121</v>
      </c>
      <c r="B192" s="132"/>
      <c r="C192" s="133"/>
      <c r="D192" s="133"/>
      <c r="E192" s="134"/>
      <c r="F192" s="132"/>
      <c r="G192" s="132"/>
    </row>
    <row r="193" spans="1:5" s="16" customFormat="1" ht="15.75">
      <c r="A193" s="135"/>
      <c r="C193" s="130"/>
      <c r="D193" s="130"/>
      <c r="E193" s="21"/>
    </row>
    <row r="194" spans="1:6" ht="15" customHeight="1">
      <c r="A194" s="136"/>
      <c r="C194" s="332" t="s">
        <v>122</v>
      </c>
      <c r="D194" s="333"/>
      <c r="E194" s="334" t="s">
        <v>123</v>
      </c>
      <c r="F194" s="333"/>
    </row>
    <row r="195" spans="1:6" ht="15.75">
      <c r="A195" s="137" t="s">
        <v>11</v>
      </c>
      <c r="B195" s="138"/>
      <c r="C195" s="332" t="s">
        <v>124</v>
      </c>
      <c r="D195" s="333"/>
      <c r="E195" s="335" t="s">
        <v>125</v>
      </c>
      <c r="F195" s="336"/>
    </row>
    <row r="196" spans="1:7" ht="15" customHeight="1">
      <c r="A196" s="139" t="str">
        <f>A21</f>
        <v>Entrance/Main Lobby</v>
      </c>
      <c r="B196" s="85"/>
      <c r="C196" s="320">
        <f>C32</f>
        <v>0</v>
      </c>
      <c r="D196" s="321"/>
      <c r="E196" s="328">
        <v>4</v>
      </c>
      <c r="F196" s="329"/>
      <c r="G196" s="140"/>
    </row>
    <row r="197" spans="1:7" ht="15" customHeight="1">
      <c r="A197" s="139" t="str">
        <f>A39</f>
        <v>Security/Life Safety</v>
      </c>
      <c r="B197" s="85"/>
      <c r="C197" s="320">
        <f>C52</f>
        <v>0</v>
      </c>
      <c r="D197" s="321"/>
      <c r="E197" s="328">
        <v>4</v>
      </c>
      <c r="F197" s="329"/>
      <c r="G197" s="140"/>
    </row>
    <row r="198" spans="1:7" ht="15" customHeight="1">
      <c r="A198" s="139" t="str">
        <f>A54</f>
        <v>Management Office</v>
      </c>
      <c r="B198" s="85"/>
      <c r="C198" s="320">
        <f>C75</f>
        <v>0</v>
      </c>
      <c r="D198" s="321"/>
      <c r="E198" s="328">
        <v>4</v>
      </c>
      <c r="F198" s="329"/>
      <c r="G198" s="140"/>
    </row>
    <row r="199" spans="1:7" ht="15" customHeight="1">
      <c r="A199" s="139" t="str">
        <f>A82</f>
        <v>Elevators</v>
      </c>
      <c r="B199" s="85"/>
      <c r="C199" s="320">
        <f>C116</f>
        <v>0</v>
      </c>
      <c r="D199" s="321"/>
      <c r="E199" s="328">
        <v>4</v>
      </c>
      <c r="F199" s="329"/>
      <c r="G199" s="140"/>
    </row>
    <row r="200" spans="1:7" ht="15" customHeight="1">
      <c r="A200" s="139" t="str">
        <f>A90</f>
        <v>Multi-Tenant Corridors</v>
      </c>
      <c r="B200" s="85"/>
      <c r="C200" s="320">
        <f>C96</f>
        <v>0</v>
      </c>
      <c r="D200" s="321"/>
      <c r="E200" s="328">
        <v>4</v>
      </c>
      <c r="F200" s="329"/>
      <c r="G200" s="140"/>
    </row>
    <row r="201" spans="1:7" ht="15" customHeight="1">
      <c r="A201" s="139" t="str">
        <f>A98</f>
        <v>Restrooms</v>
      </c>
      <c r="B201" s="85"/>
      <c r="C201" s="320">
        <f>C102</f>
        <v>0</v>
      </c>
      <c r="D201" s="321"/>
      <c r="E201" s="328">
        <v>4</v>
      </c>
      <c r="F201" s="329"/>
      <c r="G201" s="140"/>
    </row>
    <row r="202" spans="1:7" ht="15" customHeight="1">
      <c r="A202" s="139" t="str">
        <f>A104</f>
        <v>Stairwells</v>
      </c>
      <c r="B202" s="85"/>
      <c r="C202" s="320">
        <f>C109</f>
        <v>0</v>
      </c>
      <c r="D202" s="321"/>
      <c r="E202" s="328">
        <v>4</v>
      </c>
      <c r="F202" s="329"/>
      <c r="G202" s="140"/>
    </row>
    <row r="203" spans="1:7" ht="15" customHeight="1">
      <c r="A203" s="139" t="str">
        <f>A111</f>
        <v>Typical Tenant Suite</v>
      </c>
      <c r="B203" s="85"/>
      <c r="C203" s="320">
        <f>C116</f>
        <v>0</v>
      </c>
      <c r="D203" s="321"/>
      <c r="E203" s="328">
        <v>4</v>
      </c>
      <c r="F203" s="329"/>
      <c r="G203" s="140"/>
    </row>
    <row r="204" spans="1:7" ht="15" customHeight="1">
      <c r="A204" s="139" t="str">
        <f>A126</f>
        <v>Central Plant / Engineering Office</v>
      </c>
      <c r="B204" s="85"/>
      <c r="C204" s="320">
        <f>C141</f>
        <v>0</v>
      </c>
      <c r="D204" s="321"/>
      <c r="E204" s="328">
        <v>8</v>
      </c>
      <c r="F204" s="329"/>
      <c r="G204" s="140"/>
    </row>
    <row r="205" spans="1:7" ht="15" customHeight="1">
      <c r="A205" s="139" t="str">
        <f>A143</f>
        <v>Equipment Rooms/Service Areas</v>
      </c>
      <c r="B205" s="85"/>
      <c r="C205" s="320">
        <f>C151</f>
        <v>0</v>
      </c>
      <c r="D205" s="321"/>
      <c r="E205" s="328">
        <v>8</v>
      </c>
      <c r="F205" s="329"/>
      <c r="G205" s="140"/>
    </row>
    <row r="206" spans="1:7" ht="15" customHeight="1">
      <c r="A206" s="139" t="str">
        <f>A153</f>
        <v>Roof</v>
      </c>
      <c r="B206" s="85"/>
      <c r="C206" s="320">
        <f>C157</f>
        <v>0</v>
      </c>
      <c r="D206" s="321"/>
      <c r="E206" s="328">
        <v>4</v>
      </c>
      <c r="F206" s="329"/>
      <c r="G206" s="140"/>
    </row>
    <row r="207" spans="1:7" ht="15" customHeight="1">
      <c r="A207" s="139" t="str">
        <f>A159</f>
        <v>Parking Facilities (grade only if Owner/Agent Operated) </v>
      </c>
      <c r="B207" s="85"/>
      <c r="C207" s="320">
        <f>C165</f>
        <v>0</v>
      </c>
      <c r="D207" s="321"/>
      <c r="E207" s="328">
        <v>4</v>
      </c>
      <c r="F207" s="329"/>
      <c r="G207" s="140"/>
    </row>
    <row r="208" spans="1:7" ht="15" customHeight="1">
      <c r="A208" s="141" t="str">
        <f>A171</f>
        <v>Landscaping/Grounds </v>
      </c>
      <c r="B208" s="142"/>
      <c r="C208" s="320">
        <f>C174</f>
        <v>0</v>
      </c>
      <c r="D208" s="321"/>
      <c r="E208" s="330">
        <v>4</v>
      </c>
      <c r="F208" s="331"/>
      <c r="G208" s="140"/>
    </row>
    <row r="209" spans="1:7" ht="15" customHeight="1">
      <c r="A209" s="141" t="str">
        <f>A176</f>
        <v>Refuse Removal and Loading Dock Areas </v>
      </c>
      <c r="B209" s="142"/>
      <c r="C209" s="320">
        <f>C179</f>
        <v>0</v>
      </c>
      <c r="D209" s="321"/>
      <c r="E209" s="322">
        <v>4</v>
      </c>
      <c r="F209" s="323"/>
      <c r="G209" s="140"/>
    </row>
    <row r="210" spans="1:7" ht="15" customHeight="1" thickBot="1">
      <c r="A210" s="141" t="str">
        <f>A181</f>
        <v>Tenant Amenities</v>
      </c>
      <c r="B210" s="142"/>
      <c r="C210" s="320">
        <f>C188</f>
        <v>0</v>
      </c>
      <c r="D210" s="321"/>
      <c r="E210" s="324">
        <v>4</v>
      </c>
      <c r="F210" s="325"/>
      <c r="G210" s="140"/>
    </row>
    <row r="211" spans="1:7" ht="15" customHeight="1" thickBot="1">
      <c r="A211" s="143" t="s">
        <v>126</v>
      </c>
      <c r="B211" s="144"/>
      <c r="C211" s="326">
        <f>SUM(C196:C210)</f>
        <v>0</v>
      </c>
      <c r="D211" s="327"/>
      <c r="E211" s="326">
        <f>SUM(E196:F210)</f>
        <v>68</v>
      </c>
      <c r="F211" s="327">
        <f>SUM(F196:F210)</f>
        <v>0</v>
      </c>
      <c r="G211" s="140"/>
    </row>
    <row r="212" spans="1:7" ht="15" customHeight="1" thickBot="1">
      <c r="A212" s="145"/>
      <c r="B212" s="146" t="s">
        <v>127</v>
      </c>
      <c r="C212" s="147"/>
      <c r="D212" s="148"/>
      <c r="E212" s="149"/>
      <c r="F212" s="149"/>
      <c r="G212" s="140"/>
    </row>
    <row r="213" spans="1:7" ht="15" customHeight="1" thickBot="1">
      <c r="A213" s="145"/>
      <c r="B213" s="150" t="s">
        <v>128</v>
      </c>
      <c r="C213" s="313">
        <f>C211/E211*100%</f>
        <v>0</v>
      </c>
      <c r="D213" s="314"/>
      <c r="E213" s="149"/>
      <c r="F213" s="149"/>
      <c r="G213" s="140"/>
    </row>
    <row r="214" spans="1:7" ht="15" customHeight="1">
      <c r="A214" s="145"/>
      <c r="B214" s="151"/>
      <c r="C214" s="147"/>
      <c r="D214" s="148"/>
      <c r="E214" s="149"/>
      <c r="F214" s="149"/>
      <c r="G214" s="140"/>
    </row>
    <row r="215" spans="1:6" s="16" customFormat="1" ht="12.75">
      <c r="A215" s="152"/>
      <c r="B215" s="109"/>
      <c r="C215" s="153"/>
      <c r="D215" s="84"/>
      <c r="E215" s="84"/>
      <c r="F215" s="84"/>
    </row>
    <row r="216" spans="1:7" ht="12.75">
      <c r="A216" s="154" t="s">
        <v>129</v>
      </c>
      <c r="B216" s="154"/>
      <c r="C216" s="133"/>
      <c r="D216" s="133"/>
      <c r="E216" s="134"/>
      <c r="F216" s="132"/>
      <c r="G216" s="132"/>
    </row>
    <row r="217" spans="1:7" ht="172.5" customHeight="1">
      <c r="A217" s="315"/>
      <c r="B217" s="316"/>
      <c r="C217" s="316"/>
      <c r="D217" s="316"/>
      <c r="E217" s="316"/>
      <c r="F217" s="316"/>
      <c r="G217" s="317"/>
    </row>
    <row r="220" spans="1:7" ht="15.75">
      <c r="A220" s="155" t="s">
        <v>130</v>
      </c>
      <c r="B220" s="129"/>
      <c r="C220" s="156"/>
      <c r="D220" s="157"/>
      <c r="E220" s="158"/>
      <c r="F220" s="129"/>
      <c r="G220" s="159"/>
    </row>
    <row r="221" spans="1:7" ht="15.75">
      <c r="A221" s="155"/>
      <c r="B221" s="129"/>
      <c r="C221" s="156"/>
      <c r="D221" s="157"/>
      <c r="E221" s="158"/>
      <c r="F221" s="129"/>
      <c r="G221" s="159"/>
    </row>
    <row r="222" spans="1:7" ht="12.75">
      <c r="A222" s="160" t="s">
        <v>330</v>
      </c>
      <c r="B222" s="129"/>
      <c r="C222" s="156"/>
      <c r="D222" s="157"/>
      <c r="E222" s="158"/>
      <c r="F222" s="129"/>
      <c r="G222" s="159"/>
    </row>
    <row r="223" spans="1:7" ht="12.75">
      <c r="A223" s="160"/>
      <c r="B223" s="129"/>
      <c r="C223" s="156"/>
      <c r="D223" s="157"/>
      <c r="E223" s="158"/>
      <c r="F223" s="129"/>
      <c r="G223" s="159"/>
    </row>
    <row r="224" spans="1:7" ht="12.75">
      <c r="A224" s="160" t="s">
        <v>132</v>
      </c>
      <c r="B224" s="129"/>
      <c r="C224" s="156"/>
      <c r="D224" s="157"/>
      <c r="E224" s="158"/>
      <c r="F224" s="129"/>
      <c r="G224" s="159"/>
    </row>
    <row r="225" spans="1:7" ht="12.75">
      <c r="A225" s="160" t="s">
        <v>133</v>
      </c>
      <c r="B225" s="129"/>
      <c r="C225" s="156"/>
      <c r="D225" s="157"/>
      <c r="E225" s="158"/>
      <c r="F225" s="129"/>
      <c r="G225" s="159"/>
    </row>
    <row r="226" spans="1:7" ht="15">
      <c r="A226" s="160" t="s">
        <v>134</v>
      </c>
      <c r="B226" s="129"/>
      <c r="C226" s="156"/>
      <c r="D226" s="157"/>
      <c r="E226" s="158"/>
      <c r="F226" s="129"/>
      <c r="G226" s="293" t="s">
        <v>182</v>
      </c>
    </row>
    <row r="227" spans="1:7" ht="12.75">
      <c r="A227" s="161" t="s">
        <v>135</v>
      </c>
      <c r="B227" s="129"/>
      <c r="C227" s="156"/>
      <c r="D227" s="157"/>
      <c r="E227" s="158"/>
      <c r="F227" s="129"/>
      <c r="G227" s="159"/>
    </row>
    <row r="228" spans="1:7" ht="12.75">
      <c r="A228" s="160" t="s">
        <v>136</v>
      </c>
      <c r="B228" s="129"/>
      <c r="C228" s="156"/>
      <c r="D228" s="157"/>
      <c r="E228" s="158"/>
      <c r="F228" s="129"/>
      <c r="G228" s="159"/>
    </row>
    <row r="229" spans="1:7" ht="12.75">
      <c r="A229" s="160" t="s">
        <v>137</v>
      </c>
      <c r="B229" s="129"/>
      <c r="C229" s="156"/>
      <c r="D229" s="157"/>
      <c r="E229" s="158"/>
      <c r="F229" s="129"/>
      <c r="G229" s="159"/>
    </row>
    <row r="230" spans="2:6" ht="12.75">
      <c r="B230" s="160"/>
      <c r="C230" s="162"/>
      <c r="D230" s="163"/>
      <c r="F230" s="160"/>
    </row>
    <row r="231" spans="1:6" s="28" customFormat="1" ht="21.75" customHeight="1">
      <c r="A231" s="164"/>
      <c r="B231" s="18" t="s">
        <v>138</v>
      </c>
      <c r="C231" s="318"/>
      <c r="D231" s="319"/>
      <c r="E231" s="319"/>
      <c r="F231" s="319"/>
    </row>
    <row r="232" spans="1:6" s="28" customFormat="1" ht="21.75" customHeight="1">
      <c r="A232" s="164"/>
      <c r="B232" s="18" t="s">
        <v>139</v>
      </c>
      <c r="C232" s="165"/>
      <c r="D232" s="23"/>
      <c r="E232" s="23"/>
      <c r="F232" s="23"/>
    </row>
    <row r="233" spans="1:6" s="28" customFormat="1" ht="21.75" customHeight="1">
      <c r="A233" s="164"/>
      <c r="B233" s="18" t="s">
        <v>140</v>
      </c>
      <c r="C233" s="318"/>
      <c r="D233" s="319"/>
      <c r="E233" s="319"/>
      <c r="F233" s="319"/>
    </row>
    <row r="234" spans="1:6" s="28" customFormat="1" ht="21.75" customHeight="1">
      <c r="A234" s="164"/>
      <c r="B234" s="18" t="s">
        <v>141</v>
      </c>
      <c r="C234" s="318"/>
      <c r="D234" s="319"/>
      <c r="E234" s="319"/>
      <c r="F234" s="319"/>
    </row>
    <row r="235" spans="1:6" s="28" customFormat="1" ht="21.75" customHeight="1">
      <c r="A235" s="164"/>
      <c r="B235" s="18" t="s">
        <v>142</v>
      </c>
      <c r="C235" s="318"/>
      <c r="D235" s="319"/>
      <c r="E235" s="319"/>
      <c r="F235" s="319"/>
    </row>
    <row r="237" ht="12.75">
      <c r="A237" s="297" t="s">
        <v>318</v>
      </c>
    </row>
    <row r="238" ht="12.75">
      <c r="A238" s="297" t="s">
        <v>319</v>
      </c>
    </row>
    <row r="239" ht="12.75">
      <c r="A239" s="297" t="s">
        <v>320</v>
      </c>
    </row>
    <row r="240" ht="12.75">
      <c r="A240" s="297" t="s">
        <v>321</v>
      </c>
    </row>
    <row r="241" ht="12.75">
      <c r="A241" s="297" t="s">
        <v>322</v>
      </c>
    </row>
    <row r="242" ht="12.75">
      <c r="A242" s="297" t="s">
        <v>323</v>
      </c>
    </row>
    <row r="243" ht="12.75">
      <c r="A243" s="297" t="s">
        <v>324</v>
      </c>
    </row>
    <row r="244" ht="12.75">
      <c r="A244" s="297" t="s">
        <v>325</v>
      </c>
    </row>
    <row r="245" ht="12.75">
      <c r="A245" s="297" t="s">
        <v>326</v>
      </c>
    </row>
    <row r="246" ht="12.75">
      <c r="A246" s="297" t="s">
        <v>327</v>
      </c>
    </row>
    <row r="247" ht="12.75">
      <c r="A247" s="297" t="s">
        <v>328</v>
      </c>
    </row>
  </sheetData>
  <sheetProtection/>
  <mergeCells count="136">
    <mergeCell ref="F40:G50"/>
    <mergeCell ref="F55:G74"/>
    <mergeCell ref="B5:E5"/>
    <mergeCell ref="B6:E6"/>
    <mergeCell ref="B7:E7"/>
    <mergeCell ref="B8:E8"/>
    <mergeCell ref="A22:B22"/>
    <mergeCell ref="F22:G30"/>
    <mergeCell ref="A23:B23"/>
    <mergeCell ref="A24:B24"/>
    <mergeCell ref="A25:B25"/>
    <mergeCell ref="A26:B26"/>
    <mergeCell ref="A27:B27"/>
    <mergeCell ref="A28:B2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3:B83"/>
    <mergeCell ref="F83:G86"/>
    <mergeCell ref="A84:B84"/>
    <mergeCell ref="A85:B85"/>
    <mergeCell ref="A86:B86"/>
    <mergeCell ref="A129:B129"/>
    <mergeCell ref="A130:B130"/>
    <mergeCell ref="A91:B91"/>
    <mergeCell ref="F91:G94"/>
    <mergeCell ref="A92:B92"/>
    <mergeCell ref="A93:B93"/>
    <mergeCell ref="A94:B94"/>
    <mergeCell ref="A99:B99"/>
    <mergeCell ref="F99:G100"/>
    <mergeCell ref="A100:B100"/>
    <mergeCell ref="A134:B134"/>
    <mergeCell ref="A135:B135"/>
    <mergeCell ref="A136:B136"/>
    <mergeCell ref="F105:G107"/>
    <mergeCell ref="A112:B112"/>
    <mergeCell ref="F112:G114"/>
    <mergeCell ref="A113:B113"/>
    <mergeCell ref="A114:B114"/>
    <mergeCell ref="A127:B127"/>
    <mergeCell ref="A128:B128"/>
    <mergeCell ref="A137:B137"/>
    <mergeCell ref="A138:B138"/>
    <mergeCell ref="F144:G148"/>
    <mergeCell ref="A154:B154"/>
    <mergeCell ref="F154:G155"/>
    <mergeCell ref="A155:B155"/>
    <mergeCell ref="F127:G138"/>
    <mergeCell ref="A131:B131"/>
    <mergeCell ref="A132:B132"/>
    <mergeCell ref="A133:B133"/>
    <mergeCell ref="A160:B160"/>
    <mergeCell ref="F160:G163"/>
    <mergeCell ref="A161:B161"/>
    <mergeCell ref="A162:B162"/>
    <mergeCell ref="A163:B163"/>
    <mergeCell ref="A171:B171"/>
    <mergeCell ref="A172:B172"/>
    <mergeCell ref="F172:G172"/>
    <mergeCell ref="A177:B177"/>
    <mergeCell ref="F177:G177"/>
    <mergeCell ref="A182:B182"/>
    <mergeCell ref="F182:G186"/>
    <mergeCell ref="A183:B183"/>
    <mergeCell ref="A184:B184"/>
    <mergeCell ref="A185:B185"/>
    <mergeCell ref="A186:B186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3:D213"/>
    <mergeCell ref="A217:G217"/>
    <mergeCell ref="C231:F231"/>
    <mergeCell ref="C233:F233"/>
    <mergeCell ref="C234:F234"/>
    <mergeCell ref="C235:F235"/>
  </mergeCells>
  <dataValidations count="1">
    <dataValidation type="list" showInputMessage="1" showErrorMessage="1" sqref="B5:E5">
      <formula1>$A$236:$A$247</formula1>
    </dataValidation>
  </dataValidations>
  <printOptions/>
  <pageMargins left="0.7" right="0.7" top="0.75" bottom="0.75" header="0.3" footer="0.3"/>
  <pageSetup horizontalDpi="600" verticalDpi="600" orientation="landscape" scale="73" r:id="rId2"/>
  <rowBreaks count="6" manualBreakCount="6">
    <brk id="33" max="6" man="1"/>
    <brk id="76" max="6" man="1"/>
    <brk id="119" max="6" man="1"/>
    <brk id="165" max="6" man="1"/>
    <brk id="191" max="6" man="1"/>
    <brk id="21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7" ht="32.25" customHeight="1">
      <c r="A2" s="6"/>
      <c r="B2" s="7" t="s">
        <v>332</v>
      </c>
      <c r="C2" s="8"/>
      <c r="D2" s="8"/>
      <c r="E2" s="9"/>
      <c r="F2" s="9"/>
      <c r="G2" s="10"/>
    </row>
    <row r="3" spans="1:7" s="16" customFormat="1" ht="25.5" customHeight="1">
      <c r="A3" s="12"/>
      <c r="B3" s="12"/>
      <c r="C3" s="13"/>
      <c r="D3" s="13"/>
      <c r="E3" s="14"/>
      <c r="F3" s="14"/>
      <c r="G3" s="15"/>
    </row>
    <row r="4" spans="1:6" ht="12.75">
      <c r="A4" s="17"/>
      <c r="B4" s="18"/>
      <c r="C4" s="19"/>
      <c r="D4" s="20"/>
      <c r="F4" s="22"/>
    </row>
    <row r="5" spans="1:7" ht="15" customHeight="1">
      <c r="A5" s="22" t="s">
        <v>0</v>
      </c>
      <c r="B5" s="319" t="s">
        <v>183</v>
      </c>
      <c r="C5" s="367"/>
      <c r="D5" s="367"/>
      <c r="E5" s="367"/>
      <c r="F5" s="24" t="s">
        <v>1</v>
      </c>
      <c r="G5" s="25"/>
    </row>
    <row r="6" spans="1:12" ht="15" customHeight="1">
      <c r="A6" s="22" t="s">
        <v>2</v>
      </c>
      <c r="B6" s="319"/>
      <c r="C6" s="367"/>
      <c r="D6" s="367"/>
      <c r="E6" s="367"/>
      <c r="F6" s="24" t="s">
        <v>3</v>
      </c>
      <c r="G6" s="23"/>
      <c r="L6" s="26"/>
    </row>
    <row r="7" spans="1:12" ht="15" customHeight="1">
      <c r="A7" s="22" t="s">
        <v>4</v>
      </c>
      <c r="B7" s="319"/>
      <c r="C7" s="367"/>
      <c r="D7" s="367"/>
      <c r="E7" s="367"/>
      <c r="F7" s="24" t="s">
        <v>5</v>
      </c>
      <c r="G7" s="27"/>
      <c r="L7" s="26"/>
    </row>
    <row r="8" spans="1:12" ht="15" customHeight="1">
      <c r="A8" s="22" t="s">
        <v>6</v>
      </c>
      <c r="B8" s="319"/>
      <c r="C8" s="367"/>
      <c r="D8" s="367"/>
      <c r="E8" s="367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s="16" customFormat="1" ht="12.75">
      <c r="A21" s="169"/>
      <c r="C21" s="167"/>
      <c r="D21" s="167"/>
      <c r="E21" s="170"/>
      <c r="F21" s="107"/>
      <c r="G21" s="107"/>
    </row>
    <row r="22" spans="1:6" ht="12.75">
      <c r="A22" s="126" t="s">
        <v>106</v>
      </c>
      <c r="D22" s="21"/>
      <c r="F22" s="100" t="s">
        <v>23</v>
      </c>
    </row>
    <row r="23" spans="1:7" ht="15">
      <c r="A23" s="345" t="s">
        <v>107</v>
      </c>
      <c r="B23" s="338"/>
      <c r="C23" s="87"/>
      <c r="D23" s="84"/>
      <c r="E23" s="88"/>
      <c r="F23" s="339"/>
      <c r="G23" s="340"/>
    </row>
    <row r="24" spans="1:7" ht="23.25" customHeight="1">
      <c r="A24" s="337" t="s">
        <v>108</v>
      </c>
      <c r="B24" s="338"/>
      <c r="C24" s="87"/>
      <c r="D24" s="84"/>
      <c r="E24" s="88"/>
      <c r="F24" s="346"/>
      <c r="G24" s="347"/>
    </row>
    <row r="25" spans="1:7" ht="15">
      <c r="A25" s="345" t="s">
        <v>109</v>
      </c>
      <c r="B25" s="338"/>
      <c r="C25" s="87"/>
      <c r="D25" s="84"/>
      <c r="E25" s="88"/>
      <c r="F25" s="346"/>
      <c r="G25" s="347"/>
    </row>
    <row r="26" spans="1:7" ht="15">
      <c r="A26" s="345" t="s">
        <v>30</v>
      </c>
      <c r="B26" s="338"/>
      <c r="C26" s="87" t="s">
        <v>173</v>
      </c>
      <c r="D26" s="84"/>
      <c r="E26" s="88"/>
      <c r="F26" s="348"/>
      <c r="G26" s="349"/>
    </row>
    <row r="27" spans="1:7" ht="15.75" thickBot="1">
      <c r="A27" s="112"/>
      <c r="B27" s="112"/>
      <c r="C27" s="113"/>
      <c r="D27" s="84"/>
      <c r="E27" s="113"/>
      <c r="F27" s="110"/>
      <c r="G27" s="111"/>
    </row>
    <row r="28" spans="1:6" ht="13.5" thickBot="1">
      <c r="A28" s="94"/>
      <c r="B28" s="22" t="s">
        <v>31</v>
      </c>
      <c r="C28" s="95">
        <f>SUM(C23:C26)</f>
        <v>0</v>
      </c>
      <c r="D28" s="96" t="s">
        <v>32</v>
      </c>
      <c r="E28" s="95">
        <f>SUM(E23:E26)</f>
        <v>0</v>
      </c>
      <c r="F28" s="97" t="s">
        <v>49</v>
      </c>
    </row>
    <row r="29" spans="1:6" ht="13.5" thickBot="1">
      <c r="A29" s="94"/>
      <c r="B29" s="22" t="s">
        <v>34</v>
      </c>
      <c r="C29" s="98">
        <f>IF(E28=0,0,(C28/E28))</f>
        <v>0</v>
      </c>
      <c r="D29" s="84"/>
      <c r="E29" s="84"/>
      <c r="F29" s="36" t="s">
        <v>35</v>
      </c>
    </row>
    <row r="30" spans="1:6" ht="12.75">
      <c r="A30" s="94"/>
      <c r="B30" s="22"/>
      <c r="C30" s="121"/>
      <c r="D30" s="84"/>
      <c r="E30" s="84"/>
      <c r="F30" s="36"/>
    </row>
    <row r="31" spans="1:6" ht="12.75">
      <c r="A31" s="350" t="s">
        <v>110</v>
      </c>
      <c r="B31" s="351"/>
      <c r="D31" s="21"/>
      <c r="F31" s="100" t="s">
        <v>23</v>
      </c>
    </row>
    <row r="32" spans="1:7" ht="15">
      <c r="A32" s="337" t="s">
        <v>111</v>
      </c>
      <c r="B32" s="338"/>
      <c r="C32" s="87"/>
      <c r="D32" s="84"/>
      <c r="E32" s="88"/>
      <c r="F32" s="339"/>
      <c r="G32" s="340"/>
    </row>
    <row r="33" spans="1:7" ht="15.75" thickBot="1">
      <c r="A33" s="112"/>
      <c r="B33" s="112"/>
      <c r="C33" s="113"/>
      <c r="D33" s="84"/>
      <c r="E33" s="113"/>
      <c r="F33" s="110"/>
      <c r="G33" s="111"/>
    </row>
    <row r="34" spans="1:6" ht="13.5" thickBot="1">
      <c r="A34" s="94"/>
      <c r="B34" s="22" t="s">
        <v>31</v>
      </c>
      <c r="C34" s="95">
        <f>SUM(C32:C32)</f>
        <v>0</v>
      </c>
      <c r="D34" s="96" t="s">
        <v>32</v>
      </c>
      <c r="E34" s="95">
        <f>SUM(E32:E32)</f>
        <v>0</v>
      </c>
      <c r="F34" s="97" t="s">
        <v>49</v>
      </c>
    </row>
    <row r="35" spans="1:6" ht="13.5" thickBot="1">
      <c r="A35" s="94"/>
      <c r="B35" s="22" t="s">
        <v>34</v>
      </c>
      <c r="C35" s="98">
        <f>IF(E34=0,0,(C34/E34))</f>
        <v>0</v>
      </c>
      <c r="D35" s="84"/>
      <c r="E35" s="84"/>
      <c r="F35" s="36" t="s">
        <v>35</v>
      </c>
    </row>
    <row r="36" spans="1:6" s="16" customFormat="1" ht="12.75">
      <c r="A36" s="172"/>
      <c r="B36" s="24"/>
      <c r="C36" s="102"/>
      <c r="D36" s="84"/>
      <c r="E36" s="84"/>
      <c r="F36" s="173"/>
    </row>
    <row r="37" spans="1:12" ht="15.75">
      <c r="A37" s="59" t="s">
        <v>11</v>
      </c>
      <c r="B37" s="60"/>
      <c r="C37" s="61"/>
      <c r="D37" s="61"/>
      <c r="E37" s="62"/>
      <c r="F37" s="60"/>
      <c r="G37" s="60"/>
      <c r="L37" s="26"/>
    </row>
    <row r="38" spans="1:12" ht="15.75">
      <c r="A38" s="63"/>
      <c r="B38" s="16"/>
      <c r="C38" s="64" t="s">
        <v>12</v>
      </c>
      <c r="D38" s="65"/>
      <c r="E38" s="66"/>
      <c r="F38" s="67" t="s">
        <v>13</v>
      </c>
      <c r="G38" s="67"/>
      <c r="L38" s="26"/>
    </row>
    <row r="39" spans="1:7" ht="12.75">
      <c r="A39" s="17"/>
      <c r="C39" s="68" t="s">
        <v>14</v>
      </c>
      <c r="D39" s="69"/>
      <c r="E39" s="70" t="s">
        <v>15</v>
      </c>
      <c r="F39" s="71" t="s">
        <v>16</v>
      </c>
      <c r="G39" s="72"/>
    </row>
    <row r="40" spans="1:7" ht="12.75">
      <c r="A40" s="17"/>
      <c r="C40" s="73" t="s">
        <v>17</v>
      </c>
      <c r="D40" s="69"/>
      <c r="E40" s="74" t="s">
        <v>18</v>
      </c>
      <c r="F40" s="75" t="s">
        <v>19</v>
      </c>
      <c r="G40" s="76"/>
    </row>
    <row r="41" spans="1:7" ht="12.75">
      <c r="A41" s="17"/>
      <c r="C41" s="77" t="s">
        <v>20</v>
      </c>
      <c r="D41" s="78"/>
      <c r="E41" s="79" t="s">
        <v>21</v>
      </c>
      <c r="F41" s="80"/>
      <c r="G41" s="81"/>
    </row>
    <row r="42" spans="1:7" s="16" customFormat="1" ht="12.75">
      <c r="A42" s="169"/>
      <c r="C42" s="167"/>
      <c r="D42" s="167"/>
      <c r="E42" s="170"/>
      <c r="F42" s="107"/>
      <c r="G42" s="107"/>
    </row>
    <row r="43" spans="1:6" ht="15">
      <c r="A43" s="369" t="s">
        <v>143</v>
      </c>
      <c r="B43" s="352"/>
      <c r="D43" s="21"/>
      <c r="F43" s="100" t="s">
        <v>23</v>
      </c>
    </row>
    <row r="44" spans="1:7" ht="24.75" customHeight="1">
      <c r="A44" s="337" t="s">
        <v>113</v>
      </c>
      <c r="B44" s="338"/>
      <c r="C44" s="87"/>
      <c r="D44" s="84"/>
      <c r="E44" s="88"/>
      <c r="F44" s="339"/>
      <c r="G44" s="340"/>
    </row>
    <row r="45" spans="1:7" ht="24.75" customHeight="1">
      <c r="A45" s="368" t="s">
        <v>144</v>
      </c>
      <c r="B45" s="352"/>
      <c r="C45" s="87"/>
      <c r="D45" s="84"/>
      <c r="E45" s="88"/>
      <c r="F45" s="171"/>
      <c r="G45" s="101"/>
    </row>
    <row r="46" spans="1:7" ht="15.75" thickBot="1">
      <c r="A46" s="112"/>
      <c r="B46" s="112"/>
      <c r="C46" s="113"/>
      <c r="D46" s="84"/>
      <c r="E46" s="113"/>
      <c r="F46" s="110"/>
      <c r="G46" s="111"/>
    </row>
    <row r="47" spans="1:6" ht="13.5" thickBot="1">
      <c r="A47" s="94"/>
      <c r="B47" s="22" t="s">
        <v>31</v>
      </c>
      <c r="C47" s="95">
        <f>SUM(C44:C45)</f>
        <v>0</v>
      </c>
      <c r="D47" s="96" t="s">
        <v>32</v>
      </c>
      <c r="E47" s="95">
        <f>SUM(E44:E45)</f>
        <v>0</v>
      </c>
      <c r="F47" s="97" t="s">
        <v>49</v>
      </c>
    </row>
    <row r="48" spans="1:6" ht="13.5" thickBot="1">
      <c r="A48" s="94"/>
      <c r="B48" s="22" t="s">
        <v>34</v>
      </c>
      <c r="C48" s="98">
        <f>IF(E47=0,0,(C47/E47))</f>
        <v>0</v>
      </c>
      <c r="D48" s="84"/>
      <c r="E48" s="84"/>
      <c r="F48" s="36" t="s">
        <v>35</v>
      </c>
    </row>
    <row r="49" spans="1:6" ht="12.75">
      <c r="A49" s="94"/>
      <c r="B49" s="22"/>
      <c r="C49" s="121"/>
      <c r="D49" s="84"/>
      <c r="E49" s="84"/>
      <c r="F49" s="36"/>
    </row>
    <row r="50" spans="1:7" ht="12.75">
      <c r="A50" s="82" t="s">
        <v>145</v>
      </c>
      <c r="C50" s="103"/>
      <c r="D50" s="104"/>
      <c r="E50" s="105"/>
      <c r="F50" s="100" t="s">
        <v>23</v>
      </c>
      <c r="G50" s="106"/>
    </row>
    <row r="51" spans="1:7" ht="15">
      <c r="A51" s="368" t="s">
        <v>146</v>
      </c>
      <c r="B51" s="359"/>
      <c r="C51" s="87"/>
      <c r="D51" s="84"/>
      <c r="E51" s="88"/>
      <c r="F51" s="360"/>
      <c r="G51" s="373"/>
    </row>
    <row r="52" spans="1:7" ht="15">
      <c r="A52" s="368" t="s">
        <v>147</v>
      </c>
      <c r="B52" s="359"/>
      <c r="C52" s="87"/>
      <c r="D52" s="84"/>
      <c r="E52" s="88"/>
      <c r="F52" s="374"/>
      <c r="G52" s="338"/>
    </row>
    <row r="53" spans="1:7" ht="15" customHeight="1">
      <c r="A53" s="368" t="s">
        <v>148</v>
      </c>
      <c r="B53" s="359"/>
      <c r="C53" s="87"/>
      <c r="D53" s="84"/>
      <c r="E53" s="88"/>
      <c r="F53" s="374"/>
      <c r="G53" s="338"/>
    </row>
    <row r="54" spans="1:7" ht="15">
      <c r="A54" s="368" t="s">
        <v>149</v>
      </c>
      <c r="B54" s="359"/>
      <c r="C54" s="87"/>
      <c r="D54" s="84"/>
      <c r="E54" s="88"/>
      <c r="F54" s="374"/>
      <c r="G54" s="338"/>
    </row>
    <row r="55" spans="1:7" ht="12.75" customHeight="1">
      <c r="A55" s="368" t="s">
        <v>150</v>
      </c>
      <c r="B55" s="359"/>
      <c r="C55" s="87"/>
      <c r="D55" s="84"/>
      <c r="E55" s="88"/>
      <c r="F55" s="374"/>
      <c r="G55" s="338"/>
    </row>
    <row r="56" spans="1:7" ht="12.75" customHeight="1">
      <c r="A56" s="368" t="s">
        <v>151</v>
      </c>
      <c r="B56" s="359"/>
      <c r="C56" s="87"/>
      <c r="D56" s="84"/>
      <c r="E56" s="88"/>
      <c r="F56" s="374"/>
      <c r="G56" s="338"/>
    </row>
    <row r="57" spans="1:7" ht="12.75" customHeight="1">
      <c r="A57" s="368" t="s">
        <v>152</v>
      </c>
      <c r="B57" s="359"/>
      <c r="C57" s="87"/>
      <c r="D57" s="84"/>
      <c r="E57" s="88"/>
      <c r="F57" s="374"/>
      <c r="G57" s="338"/>
    </row>
    <row r="58" spans="1:7" ht="12.75" customHeight="1">
      <c r="A58" s="368" t="s">
        <v>153</v>
      </c>
      <c r="B58" s="359"/>
      <c r="C58" s="87"/>
      <c r="D58" s="84"/>
      <c r="E58" s="88"/>
      <c r="F58" s="374"/>
      <c r="G58" s="338"/>
    </row>
    <row r="59" spans="1:7" ht="15">
      <c r="A59" s="368" t="s">
        <v>154</v>
      </c>
      <c r="B59" s="359"/>
      <c r="C59" s="87"/>
      <c r="D59" s="84"/>
      <c r="E59" s="88"/>
      <c r="F59" s="375"/>
      <c r="G59" s="376"/>
    </row>
    <row r="60" spans="1:7" ht="15.75" thickBot="1">
      <c r="A60" s="112"/>
      <c r="B60" s="112"/>
      <c r="C60" s="113"/>
      <c r="D60" s="84"/>
      <c r="E60" s="113"/>
      <c r="F60" s="110"/>
      <c r="G60" s="111"/>
    </row>
    <row r="61" spans="1:7" ht="15.75" thickBot="1">
      <c r="A61" s="94"/>
      <c r="B61" s="22" t="s">
        <v>31</v>
      </c>
      <c r="C61" s="95">
        <f>SUM(C51:C59)</f>
        <v>0</v>
      </c>
      <c r="D61" s="96" t="s">
        <v>32</v>
      </c>
      <c r="E61" s="95">
        <f>SUM(E51:E59)</f>
        <v>0</v>
      </c>
      <c r="F61" s="111"/>
      <c r="G61" s="111"/>
    </row>
    <row r="62" spans="1:7" ht="15.75" thickBot="1">
      <c r="A62" s="94"/>
      <c r="B62" s="22" t="s">
        <v>34</v>
      </c>
      <c r="C62" s="98">
        <f>IF(E61=0,0,(C61/E61))</f>
        <v>0</v>
      </c>
      <c r="D62" s="84"/>
      <c r="E62" s="84"/>
      <c r="F62" s="111"/>
      <c r="G62" s="111"/>
    </row>
    <row r="63" spans="1:6" s="16" customFormat="1" ht="12.75">
      <c r="A63" s="172"/>
      <c r="B63" s="24"/>
      <c r="C63" s="102"/>
      <c r="D63" s="84"/>
      <c r="E63" s="84"/>
      <c r="F63" s="173"/>
    </row>
    <row r="64" spans="1:6" s="16" customFormat="1" ht="12.75">
      <c r="A64" s="172"/>
      <c r="B64" s="24"/>
      <c r="C64" s="102"/>
      <c r="D64" s="84"/>
      <c r="E64" s="84"/>
      <c r="F64" s="173"/>
    </row>
    <row r="65" spans="1:7" ht="12.75">
      <c r="A65" s="82" t="s">
        <v>155</v>
      </c>
      <c r="C65" s="83"/>
      <c r="D65" s="84"/>
      <c r="E65" s="84"/>
      <c r="F65" s="85" t="s">
        <v>23</v>
      </c>
      <c r="G65" s="86"/>
    </row>
    <row r="66" spans="1:7" ht="15" customHeight="1">
      <c r="A66" s="368" t="s">
        <v>156</v>
      </c>
      <c r="B66" s="359"/>
      <c r="C66" s="87"/>
      <c r="D66" s="84"/>
      <c r="E66" s="88"/>
      <c r="F66" s="339"/>
      <c r="G66" s="340"/>
    </row>
    <row r="67" spans="1:7" ht="15" customHeight="1">
      <c r="A67" s="368" t="s">
        <v>157</v>
      </c>
      <c r="B67" s="359"/>
      <c r="C67" s="87"/>
      <c r="D67" s="84"/>
      <c r="E67" s="88"/>
      <c r="F67" s="346"/>
      <c r="G67" s="347"/>
    </row>
    <row r="68" spans="1:7" ht="15">
      <c r="A68" s="368" t="s">
        <v>158</v>
      </c>
      <c r="B68" s="359"/>
      <c r="C68" s="87"/>
      <c r="D68" s="84"/>
      <c r="E68" s="88"/>
      <c r="F68" s="346"/>
      <c r="G68" s="347"/>
    </row>
    <row r="69" spans="1:7" ht="15">
      <c r="A69" s="368" t="s">
        <v>159</v>
      </c>
      <c r="B69" s="359"/>
      <c r="C69" s="87"/>
      <c r="D69" s="84"/>
      <c r="E69" s="88"/>
      <c r="F69" s="346"/>
      <c r="G69" s="347"/>
    </row>
    <row r="70" spans="1:7" ht="15">
      <c r="A70" s="371" t="s">
        <v>160</v>
      </c>
      <c r="B70" s="372"/>
      <c r="C70" s="87"/>
      <c r="D70" s="84"/>
      <c r="E70" s="88"/>
      <c r="F70" s="346"/>
      <c r="G70" s="347"/>
    </row>
    <row r="71" spans="1:7" ht="15.75" thickBot="1">
      <c r="A71" s="112"/>
      <c r="B71" s="112"/>
      <c r="C71" s="113"/>
      <c r="D71" s="84"/>
      <c r="E71" s="113"/>
      <c r="F71" s="110"/>
      <c r="G71" s="111"/>
    </row>
    <row r="72" spans="1:6" ht="13.5" thickBot="1">
      <c r="A72" s="94"/>
      <c r="B72" s="22" t="s">
        <v>31</v>
      </c>
      <c r="C72" s="95">
        <f>SUM(C66:C70)</f>
        <v>0</v>
      </c>
      <c r="D72" s="96" t="s">
        <v>32</v>
      </c>
      <c r="E72" s="95">
        <f>SUM(E66:E70)</f>
        <v>0</v>
      </c>
      <c r="F72" s="97" t="s">
        <v>33</v>
      </c>
    </row>
    <row r="73" spans="1:6" ht="13.5" thickBot="1">
      <c r="A73" s="94"/>
      <c r="B73" s="22" t="s">
        <v>34</v>
      </c>
      <c r="C73" s="98">
        <f>IF(E72=0,0,(C72/E72))</f>
        <v>0</v>
      </c>
      <c r="D73" s="84"/>
      <c r="E73" s="84"/>
      <c r="F73" s="36" t="s">
        <v>35</v>
      </c>
    </row>
    <row r="74" spans="1:4" ht="12.75">
      <c r="A74" s="36"/>
      <c r="C74" s="99"/>
      <c r="D74" s="21"/>
    </row>
    <row r="75" spans="1:6" ht="12.75">
      <c r="A75" s="82" t="s">
        <v>161</v>
      </c>
      <c r="D75" s="21"/>
      <c r="F75" s="100" t="s">
        <v>23</v>
      </c>
    </row>
    <row r="76" spans="1:7" ht="12.75" customHeight="1">
      <c r="A76" s="368" t="s">
        <v>162</v>
      </c>
      <c r="B76" s="359"/>
      <c r="C76" s="87"/>
      <c r="D76" s="84"/>
      <c r="E76" s="88"/>
      <c r="F76" s="339"/>
      <c r="G76" s="340"/>
    </row>
    <row r="77" spans="1:7" ht="13.5" customHeight="1">
      <c r="A77" s="368" t="s">
        <v>163</v>
      </c>
      <c r="B77" s="359"/>
      <c r="C77" s="87"/>
      <c r="D77" s="84"/>
      <c r="E77" s="88"/>
      <c r="F77" s="346"/>
      <c r="G77" s="347"/>
    </row>
    <row r="78" spans="1:7" ht="15.75" customHeight="1">
      <c r="A78" s="368" t="s">
        <v>26</v>
      </c>
      <c r="B78" s="359"/>
      <c r="C78" s="87"/>
      <c r="D78" s="84"/>
      <c r="E78" s="88"/>
      <c r="F78" s="348"/>
      <c r="G78" s="349"/>
    </row>
    <row r="79" spans="1:7" ht="15.75" thickBot="1">
      <c r="A79" s="36"/>
      <c r="C79" s="123"/>
      <c r="D79" s="84"/>
      <c r="E79" s="123"/>
      <c r="F79" s="101"/>
      <c r="G79" s="101"/>
    </row>
    <row r="80" spans="1:6" ht="13.5" thickBot="1">
      <c r="A80" s="94"/>
      <c r="B80" s="22" t="s">
        <v>31</v>
      </c>
      <c r="C80" s="95">
        <f>SUM(C76:C78)</f>
        <v>0</v>
      </c>
      <c r="D80" s="96" t="s">
        <v>32</v>
      </c>
      <c r="E80" s="95">
        <f>SUM(E76:E78)</f>
        <v>0</v>
      </c>
      <c r="F80" s="97" t="s">
        <v>33</v>
      </c>
    </row>
    <row r="81" spans="1:6" ht="13.5" thickBot="1">
      <c r="A81" s="94"/>
      <c r="B81" s="22" t="s">
        <v>34</v>
      </c>
      <c r="C81" s="98">
        <f>IF(E80=0,0,(C80/E80))</f>
        <v>0</v>
      </c>
      <c r="D81" s="84"/>
      <c r="E81" s="122"/>
      <c r="F81" s="36" t="s">
        <v>35</v>
      </c>
    </row>
    <row r="82" spans="1:6" s="16" customFormat="1" ht="12.75">
      <c r="A82" s="172"/>
      <c r="B82" s="24"/>
      <c r="C82" s="102"/>
      <c r="D82" s="84"/>
      <c r="E82" s="122"/>
      <c r="F82" s="173"/>
    </row>
    <row r="83" spans="1:12" ht="15.75">
      <c r="A83" s="59" t="s">
        <v>11</v>
      </c>
      <c r="B83" s="60"/>
      <c r="C83" s="61"/>
      <c r="D83" s="61"/>
      <c r="E83" s="62"/>
      <c r="F83" s="60"/>
      <c r="G83" s="60"/>
      <c r="L83" s="26"/>
    </row>
    <row r="84" spans="1:12" ht="15.75">
      <c r="A84" s="63"/>
      <c r="B84" s="16"/>
      <c r="C84" s="64" t="s">
        <v>12</v>
      </c>
      <c r="D84" s="65"/>
      <c r="E84" s="66"/>
      <c r="F84" s="67" t="s">
        <v>13</v>
      </c>
      <c r="G84" s="67"/>
      <c r="L84" s="26"/>
    </row>
    <row r="85" spans="1:7" ht="12.75">
      <c r="A85" s="17"/>
      <c r="C85" s="68" t="s">
        <v>14</v>
      </c>
      <c r="D85" s="69"/>
      <c r="E85" s="70" t="s">
        <v>15</v>
      </c>
      <c r="F85" s="71" t="s">
        <v>16</v>
      </c>
      <c r="G85" s="72"/>
    </row>
    <row r="86" spans="1:7" ht="12.75">
      <c r="A86" s="17"/>
      <c r="C86" s="73" t="s">
        <v>17</v>
      </c>
      <c r="D86" s="69"/>
      <c r="E86" s="74" t="s">
        <v>18</v>
      </c>
      <c r="F86" s="75" t="s">
        <v>19</v>
      </c>
      <c r="G86" s="76"/>
    </row>
    <row r="87" spans="1:7" ht="12.75">
      <c r="A87" s="17"/>
      <c r="C87" s="77" t="s">
        <v>20</v>
      </c>
      <c r="D87" s="78"/>
      <c r="E87" s="79" t="s">
        <v>21</v>
      </c>
      <c r="F87" s="80"/>
      <c r="G87" s="81"/>
    </row>
    <row r="88" spans="1:7" s="16" customFormat="1" ht="12.75">
      <c r="A88" s="169"/>
      <c r="C88" s="167"/>
      <c r="D88" s="167"/>
      <c r="E88" s="170"/>
      <c r="F88" s="107"/>
      <c r="G88" s="107"/>
    </row>
    <row r="89" spans="1:6" ht="12.75">
      <c r="A89" s="82" t="s">
        <v>96</v>
      </c>
      <c r="D89" s="21"/>
      <c r="F89" s="100" t="s">
        <v>23</v>
      </c>
    </row>
    <row r="90" spans="1:7" ht="12.75" customHeight="1">
      <c r="A90" s="125" t="s">
        <v>97</v>
      </c>
      <c r="B90" s="125"/>
      <c r="C90" s="87"/>
      <c r="D90" s="84"/>
      <c r="E90" s="88"/>
      <c r="F90" s="339"/>
      <c r="G90" s="340"/>
    </row>
    <row r="91" spans="1:7" ht="12.75">
      <c r="A91" s="125" t="s">
        <v>98</v>
      </c>
      <c r="B91" s="125"/>
      <c r="C91" s="87"/>
      <c r="D91" s="84"/>
      <c r="E91" s="88"/>
      <c r="F91" s="346"/>
      <c r="G91" s="347"/>
    </row>
    <row r="92" spans="1:7" ht="12.75" customHeight="1">
      <c r="A92" s="125" t="s">
        <v>99</v>
      </c>
      <c r="B92" s="125"/>
      <c r="C92" s="87"/>
      <c r="D92" s="84"/>
      <c r="E92" s="88"/>
      <c r="F92" s="346"/>
      <c r="G92" s="347"/>
    </row>
    <row r="93" spans="1:7" ht="12.75" customHeight="1">
      <c r="A93" s="125" t="s">
        <v>100</v>
      </c>
      <c r="B93" s="125"/>
      <c r="C93" s="87"/>
      <c r="D93" s="84"/>
      <c r="E93" s="88"/>
      <c r="F93" s="346"/>
      <c r="G93" s="347"/>
    </row>
    <row r="94" spans="1:7" ht="12.75" customHeight="1">
      <c r="A94" s="125" t="s">
        <v>101</v>
      </c>
      <c r="B94" s="125"/>
      <c r="C94" s="87"/>
      <c r="D94" s="84"/>
      <c r="E94" s="88"/>
      <c r="F94" s="346"/>
      <c r="G94" s="347"/>
    </row>
    <row r="95" spans="1:7" ht="15.75" thickBot="1">
      <c r="A95" s="36"/>
      <c r="C95" s="123"/>
      <c r="D95" s="84"/>
      <c r="E95" s="123"/>
      <c r="F95" s="101"/>
      <c r="G95" s="101"/>
    </row>
    <row r="96" spans="1:7" ht="13.5" thickBot="1">
      <c r="A96" s="94"/>
      <c r="B96" s="22" t="s">
        <v>31</v>
      </c>
      <c r="C96" s="95">
        <f>SUM(C90:C94)</f>
        <v>0</v>
      </c>
      <c r="D96" s="96" t="s">
        <v>32</v>
      </c>
      <c r="E96" s="95">
        <f>SUM(E90:E94)/2</f>
        <v>0</v>
      </c>
      <c r="F96" s="97" t="s">
        <v>95</v>
      </c>
      <c r="G96" s="124"/>
    </row>
    <row r="97" spans="1:6" ht="13.5" thickBot="1">
      <c r="A97" s="94"/>
      <c r="B97" s="22" t="s">
        <v>34</v>
      </c>
      <c r="C97" s="98">
        <f>IF(E96=0,0,(C96/E96))</f>
        <v>0</v>
      </c>
      <c r="D97" s="84"/>
      <c r="E97" s="84"/>
      <c r="F97" s="36" t="s">
        <v>35</v>
      </c>
    </row>
    <row r="98" spans="1:6" ht="12.75">
      <c r="A98" s="94"/>
      <c r="B98" s="22"/>
      <c r="C98" s="121"/>
      <c r="D98" s="84"/>
      <c r="E98" s="84"/>
      <c r="F98" s="36"/>
    </row>
    <row r="99" spans="1:6" ht="12.75">
      <c r="A99" s="82" t="s">
        <v>164</v>
      </c>
      <c r="D99" s="21"/>
      <c r="F99" s="100" t="s">
        <v>23</v>
      </c>
    </row>
    <row r="100" spans="1:7" ht="15" customHeight="1">
      <c r="A100" s="368" t="s">
        <v>165</v>
      </c>
      <c r="B100" s="359"/>
      <c r="C100" s="87"/>
      <c r="D100" s="84"/>
      <c r="E100" s="88"/>
      <c r="F100" s="339"/>
      <c r="G100" s="340"/>
    </row>
    <row r="101" spans="1:7" ht="15">
      <c r="A101" s="368" t="s">
        <v>166</v>
      </c>
      <c r="B101" s="359"/>
      <c r="C101" s="87"/>
      <c r="D101" s="84"/>
      <c r="E101" s="88"/>
      <c r="F101" s="346"/>
      <c r="G101" s="347"/>
    </row>
    <row r="102" spans="1:7" ht="15.75" thickBot="1">
      <c r="A102" s="36"/>
      <c r="C102" s="123"/>
      <c r="D102" s="84"/>
      <c r="E102" s="123"/>
      <c r="F102" s="101"/>
      <c r="G102" s="101"/>
    </row>
    <row r="103" spans="1:7" ht="13.5" thickBot="1">
      <c r="A103" s="94"/>
      <c r="B103" s="22" t="s">
        <v>31</v>
      </c>
      <c r="C103" s="95">
        <f>SUM(C100:C101)</f>
        <v>0</v>
      </c>
      <c r="D103" s="96" t="s">
        <v>32</v>
      </c>
      <c r="E103" s="95">
        <f>SUM(E100:E101)/2</f>
        <v>0</v>
      </c>
      <c r="F103" s="97" t="s">
        <v>95</v>
      </c>
      <c r="G103" s="124"/>
    </row>
    <row r="104" spans="1:6" ht="13.5" thickBot="1">
      <c r="A104" s="94"/>
      <c r="B104" s="22" t="s">
        <v>34</v>
      </c>
      <c r="C104" s="98">
        <f>IF(E103=0,0,(C103/E103))</f>
        <v>0</v>
      </c>
      <c r="D104" s="84"/>
      <c r="E104" s="84"/>
      <c r="F104" s="36" t="s">
        <v>35</v>
      </c>
    </row>
    <row r="105" spans="1:6" ht="12.75">
      <c r="A105" s="94"/>
      <c r="B105" s="22"/>
      <c r="C105" s="121"/>
      <c r="D105" s="84"/>
      <c r="E105" s="84"/>
      <c r="F105" s="36"/>
    </row>
    <row r="106" spans="1:6" ht="12.75">
      <c r="A106" s="82" t="s">
        <v>167</v>
      </c>
      <c r="D106" s="21"/>
      <c r="F106" s="100" t="s">
        <v>23</v>
      </c>
    </row>
    <row r="107" spans="1:7" ht="15">
      <c r="A107" s="368" t="s">
        <v>168</v>
      </c>
      <c r="B107" s="338"/>
      <c r="C107" s="87"/>
      <c r="D107" s="84"/>
      <c r="E107" s="88"/>
      <c r="F107" s="339"/>
      <c r="G107" s="340"/>
    </row>
    <row r="108" spans="1:7" ht="15.75" thickBot="1">
      <c r="A108" s="370" t="s">
        <v>169</v>
      </c>
      <c r="B108" s="338"/>
      <c r="C108" s="87"/>
      <c r="D108" s="84"/>
      <c r="E108" s="88"/>
      <c r="F108" s="346"/>
      <c r="G108" s="347"/>
    </row>
    <row r="109" spans="1:6" ht="13.5" thickBot="1">
      <c r="A109" s="94"/>
      <c r="B109" s="22" t="s">
        <v>31</v>
      </c>
      <c r="C109" s="95">
        <f>SUM(C107:C108)</f>
        <v>0</v>
      </c>
      <c r="D109" s="96" t="s">
        <v>32</v>
      </c>
      <c r="E109" s="95">
        <f>SUM(E107:E108)</f>
        <v>0</v>
      </c>
      <c r="F109" s="97" t="s">
        <v>33</v>
      </c>
    </row>
    <row r="110" spans="1:6" ht="13.5" thickBot="1">
      <c r="A110" s="94"/>
      <c r="B110" s="22" t="s">
        <v>34</v>
      </c>
      <c r="C110" s="98">
        <f>IF(E109=0,0,(C109/E109))</f>
        <v>0</v>
      </c>
      <c r="D110" s="84"/>
      <c r="E110" s="84"/>
      <c r="F110" s="36" t="s">
        <v>35</v>
      </c>
    </row>
    <row r="111" spans="1:6" ht="12.75">
      <c r="A111" s="94"/>
      <c r="B111" s="22"/>
      <c r="C111" s="121"/>
      <c r="D111" s="84"/>
      <c r="E111" s="84"/>
      <c r="F111" s="36"/>
    </row>
    <row r="112" spans="1:6" ht="12.75">
      <c r="A112" s="82" t="s">
        <v>114</v>
      </c>
      <c r="D112" s="21"/>
      <c r="F112" s="100" t="s">
        <v>23</v>
      </c>
    </row>
    <row r="113" spans="1:7" ht="15">
      <c r="A113" s="337" t="s">
        <v>115</v>
      </c>
      <c r="B113" s="338"/>
      <c r="C113" s="87"/>
      <c r="D113" s="84"/>
      <c r="E113" s="88"/>
      <c r="F113" s="339"/>
      <c r="G113" s="341"/>
    </row>
    <row r="114" spans="1:7" ht="15.75" thickBot="1">
      <c r="A114" s="337" t="s">
        <v>170</v>
      </c>
      <c r="B114" s="338"/>
      <c r="C114" s="87"/>
      <c r="D114" s="84"/>
      <c r="E114" s="88"/>
      <c r="F114" s="342"/>
      <c r="G114" s="343"/>
    </row>
    <row r="115" spans="1:6" ht="13.5" thickBot="1">
      <c r="A115" s="94"/>
      <c r="B115" s="22" t="s">
        <v>31</v>
      </c>
      <c r="C115" s="95">
        <f>SUM(C113:C114)</f>
        <v>0</v>
      </c>
      <c r="D115" s="96" t="s">
        <v>32</v>
      </c>
      <c r="E115" s="95">
        <f>SUM(E113:E114)</f>
        <v>0</v>
      </c>
      <c r="F115" s="97" t="s">
        <v>120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84"/>
      <c r="F116" s="36" t="s">
        <v>35</v>
      </c>
    </row>
    <row r="117" spans="1:7" ht="15.75">
      <c r="A117" s="131" t="s">
        <v>121</v>
      </c>
      <c r="B117" s="132"/>
      <c r="C117" s="133"/>
      <c r="D117" s="133"/>
      <c r="E117" s="134"/>
      <c r="F117" s="132"/>
      <c r="G117" s="132"/>
    </row>
    <row r="118" spans="1:5" s="16" customFormat="1" ht="15.75">
      <c r="A118" s="135"/>
      <c r="C118" s="130"/>
      <c r="D118" s="130"/>
      <c r="E118" s="21"/>
    </row>
    <row r="119" spans="1:6" ht="15" customHeight="1">
      <c r="A119" s="136"/>
      <c r="C119" s="332" t="s">
        <v>122</v>
      </c>
      <c r="D119" s="333"/>
      <c r="E119" s="334" t="s">
        <v>123</v>
      </c>
      <c r="F119" s="333"/>
    </row>
    <row r="120" spans="1:6" ht="15.75">
      <c r="A120" s="137" t="s">
        <v>11</v>
      </c>
      <c r="B120" s="138"/>
      <c r="C120" s="332" t="s">
        <v>124</v>
      </c>
      <c r="D120" s="333"/>
      <c r="E120" s="335" t="s">
        <v>125</v>
      </c>
      <c r="F120" s="336"/>
    </row>
    <row r="121" spans="1:7" ht="15" customHeight="1">
      <c r="A121" s="139" t="str">
        <f>A22</f>
        <v>Parking Facilities (grade only if Owner/Agent Operated) </v>
      </c>
      <c r="B121" s="85"/>
      <c r="C121" s="320">
        <f>C29</f>
        <v>0</v>
      </c>
      <c r="D121" s="321"/>
      <c r="E121" s="328">
        <v>4</v>
      </c>
      <c r="F121" s="329"/>
      <c r="G121" s="140"/>
    </row>
    <row r="122" spans="1:7" ht="15" customHeight="1">
      <c r="A122" s="139" t="str">
        <f>A31</f>
        <v>Landscaping/Grounds </v>
      </c>
      <c r="B122" s="85"/>
      <c r="C122" s="320">
        <f>C35</f>
        <v>0</v>
      </c>
      <c r="D122" s="321"/>
      <c r="E122" s="328">
        <v>4</v>
      </c>
      <c r="F122" s="329"/>
      <c r="G122" s="140"/>
    </row>
    <row r="123" spans="1:7" ht="15" customHeight="1">
      <c r="A123" s="139" t="str">
        <f>A43</f>
        <v>Tenant Areas Refuse Removal/Loading Dock Areas</v>
      </c>
      <c r="B123" s="85"/>
      <c r="C123" s="320">
        <f>C48</f>
        <v>0</v>
      </c>
      <c r="D123" s="321"/>
      <c r="E123" s="328">
        <v>4</v>
      </c>
      <c r="F123" s="329"/>
      <c r="G123" s="140"/>
    </row>
    <row r="124" spans="1:7" ht="15" customHeight="1">
      <c r="A124" s="139" t="str">
        <f>A50</f>
        <v>Management Activites</v>
      </c>
      <c r="B124" s="85"/>
      <c r="C124" s="320">
        <f>C62</f>
        <v>0</v>
      </c>
      <c r="D124" s="321"/>
      <c r="E124" s="328">
        <v>4</v>
      </c>
      <c r="F124" s="329"/>
      <c r="G124" s="140"/>
    </row>
    <row r="125" spans="1:7" ht="15" customHeight="1">
      <c r="A125" s="139" t="str">
        <f>A65</f>
        <v>Environmental Stewardship (if applicable)</v>
      </c>
      <c r="B125" s="85"/>
      <c r="C125" s="320">
        <f>C73</f>
        <v>0</v>
      </c>
      <c r="D125" s="321"/>
      <c r="E125" s="328">
        <v>4</v>
      </c>
      <c r="F125" s="329"/>
      <c r="G125" s="140"/>
    </row>
    <row r="126" spans="1:7" ht="15" customHeight="1">
      <c r="A126" s="139" t="str">
        <f>A75</f>
        <v>Tenant Spaces</v>
      </c>
      <c r="B126" s="85"/>
      <c r="C126" s="320">
        <f>C81</f>
        <v>0</v>
      </c>
      <c r="D126" s="321"/>
      <c r="E126" s="328">
        <v>4</v>
      </c>
      <c r="F126" s="329"/>
      <c r="G126" s="140"/>
    </row>
    <row r="127" spans="1:7" ht="15" customHeight="1">
      <c r="A127" s="139" t="str">
        <f>A106</f>
        <v>Roofs</v>
      </c>
      <c r="B127" s="85"/>
      <c r="C127" s="320">
        <f>C110</f>
        <v>0</v>
      </c>
      <c r="D127" s="321"/>
      <c r="E127" s="328">
        <v>4</v>
      </c>
      <c r="F127" s="329"/>
      <c r="G127" s="140"/>
    </row>
    <row r="128" spans="1:7" ht="15" customHeight="1">
      <c r="A128" s="139" t="str">
        <f>A75</f>
        <v>Tenant Spaces</v>
      </c>
      <c r="B128" s="85"/>
      <c r="C128" s="320">
        <f>C81</f>
        <v>0</v>
      </c>
      <c r="D128" s="321"/>
      <c r="E128" s="328">
        <v>4</v>
      </c>
      <c r="F128" s="329"/>
      <c r="G128" s="140"/>
    </row>
    <row r="129" spans="1:7" ht="15" customHeight="1">
      <c r="A129" s="139" t="str">
        <f>A89</f>
        <v>Equipment Rooms/Service Areas</v>
      </c>
      <c r="B129" s="85"/>
      <c r="C129" s="320">
        <f>C97</f>
        <v>0</v>
      </c>
      <c r="D129" s="321"/>
      <c r="E129" s="328">
        <v>8</v>
      </c>
      <c r="F129" s="329"/>
      <c r="G129" s="140"/>
    </row>
    <row r="130" spans="1:7" ht="15" customHeight="1">
      <c r="A130" s="139" t="str">
        <f>A99</f>
        <v>Buildings</v>
      </c>
      <c r="B130" s="85"/>
      <c r="C130" s="320">
        <f>C104</f>
        <v>0</v>
      </c>
      <c r="D130" s="321"/>
      <c r="E130" s="328">
        <v>8</v>
      </c>
      <c r="F130" s="329"/>
      <c r="G130" s="140"/>
    </row>
    <row r="131" spans="1:7" ht="15" customHeight="1">
      <c r="A131" s="139" t="str">
        <f>A106</f>
        <v>Roofs</v>
      </c>
      <c r="B131" s="85"/>
      <c r="C131" s="320">
        <f>C110</f>
        <v>0</v>
      </c>
      <c r="D131" s="321"/>
      <c r="E131" s="328">
        <v>4</v>
      </c>
      <c r="F131" s="329"/>
      <c r="G131" s="140"/>
    </row>
    <row r="132" spans="1:7" ht="15" customHeight="1" thickBot="1">
      <c r="A132" s="139" t="str">
        <f>A112</f>
        <v>Tenant Amenities</v>
      </c>
      <c r="B132" s="85"/>
      <c r="C132" s="320">
        <f>C116</f>
        <v>0</v>
      </c>
      <c r="D132" s="321"/>
      <c r="E132" s="328">
        <v>4</v>
      </c>
      <c r="F132" s="329"/>
      <c r="G132" s="140"/>
    </row>
    <row r="133" spans="1:7" ht="15" customHeight="1" thickBot="1">
      <c r="A133" s="143" t="s">
        <v>126</v>
      </c>
      <c r="B133" s="144"/>
      <c r="C133" s="326">
        <f>SUM(C121:C132)</f>
        <v>0</v>
      </c>
      <c r="D133" s="327"/>
      <c r="E133" s="326">
        <f>SUM(E121:F132)</f>
        <v>56</v>
      </c>
      <c r="F133" s="327">
        <f>SUM(F121:F132)</f>
        <v>0</v>
      </c>
      <c r="G133" s="140"/>
    </row>
    <row r="134" spans="1:7" ht="15" customHeight="1" thickBot="1">
      <c r="A134" s="145"/>
      <c r="B134" s="146" t="s">
        <v>127</v>
      </c>
      <c r="C134" s="147"/>
      <c r="D134" s="148"/>
      <c r="E134" s="149"/>
      <c r="F134" s="149"/>
      <c r="G134" s="140"/>
    </row>
    <row r="135" spans="1:7" ht="15" customHeight="1" thickBot="1">
      <c r="A135" s="145"/>
      <c r="B135" s="150" t="s">
        <v>128</v>
      </c>
      <c r="C135" s="313">
        <f>C133/E133*100%</f>
        <v>0</v>
      </c>
      <c r="D135" s="314"/>
      <c r="E135" s="149"/>
      <c r="F135" s="149"/>
      <c r="G135" s="140"/>
    </row>
    <row r="136" spans="1:7" ht="15" customHeight="1">
      <c r="A136" s="145"/>
      <c r="B136" s="151"/>
      <c r="C136" s="147"/>
      <c r="D136" s="148"/>
      <c r="E136" s="149"/>
      <c r="F136" s="149"/>
      <c r="G136" s="140"/>
    </row>
    <row r="137" spans="1:6" s="16" customFormat="1" ht="12.75">
      <c r="A137" s="152"/>
      <c r="B137" s="109"/>
      <c r="C137" s="153"/>
      <c r="D137" s="84"/>
      <c r="E137" s="84"/>
      <c r="F137" s="84"/>
    </row>
    <row r="138" spans="1:7" ht="12.75">
      <c r="A138" s="154" t="s">
        <v>129</v>
      </c>
      <c r="B138" s="154"/>
      <c r="C138" s="133"/>
      <c r="D138" s="133"/>
      <c r="E138" s="134"/>
      <c r="F138" s="132"/>
      <c r="G138" s="132"/>
    </row>
    <row r="139" spans="1:7" ht="172.5" customHeight="1">
      <c r="A139" s="315"/>
      <c r="B139" s="316"/>
      <c r="C139" s="316"/>
      <c r="D139" s="316"/>
      <c r="E139" s="316"/>
      <c r="F139" s="316"/>
      <c r="G139" s="317"/>
    </row>
    <row r="142" spans="1:7" ht="15.75">
      <c r="A142" s="155" t="s">
        <v>130</v>
      </c>
      <c r="B142" s="129"/>
      <c r="C142" s="156"/>
      <c r="D142" s="157"/>
      <c r="E142" s="158"/>
      <c r="F142" s="129"/>
      <c r="G142" s="159"/>
    </row>
    <row r="143" spans="1:7" ht="15.75">
      <c r="A143" s="155"/>
      <c r="B143" s="129"/>
      <c r="C143" s="156"/>
      <c r="D143" s="157"/>
      <c r="E143" s="158"/>
      <c r="F143" s="129"/>
      <c r="G143" s="159"/>
    </row>
    <row r="144" spans="1:7" ht="12.75">
      <c r="A144" s="160" t="s">
        <v>131</v>
      </c>
      <c r="B144" s="129"/>
      <c r="C144" s="156"/>
      <c r="D144" s="157"/>
      <c r="E144" s="158"/>
      <c r="F144" s="129"/>
      <c r="G144" s="159"/>
    </row>
    <row r="145" spans="1:7" ht="12.75">
      <c r="A145" s="160"/>
      <c r="B145" s="129"/>
      <c r="C145" s="156"/>
      <c r="D145" s="157"/>
      <c r="E145" s="158"/>
      <c r="F145" s="129"/>
      <c r="G145" s="159"/>
    </row>
    <row r="146" spans="1:7" ht="12.75">
      <c r="A146" s="160" t="s">
        <v>132</v>
      </c>
      <c r="B146" s="129"/>
      <c r="C146" s="156"/>
      <c r="D146" s="157"/>
      <c r="E146" s="158"/>
      <c r="F146" s="129"/>
      <c r="G146" s="159"/>
    </row>
    <row r="147" spans="1:7" ht="12.75">
      <c r="A147" s="160" t="s">
        <v>133</v>
      </c>
      <c r="B147" s="129"/>
      <c r="C147" s="156"/>
      <c r="D147" s="157"/>
      <c r="E147" s="158"/>
      <c r="F147" s="129"/>
      <c r="G147" s="159"/>
    </row>
    <row r="148" spans="1:9" ht="15">
      <c r="A148" s="160" t="s">
        <v>134</v>
      </c>
      <c r="B148" s="129"/>
      <c r="C148" s="156"/>
      <c r="D148" s="157"/>
      <c r="E148" s="158"/>
      <c r="F148" s="129"/>
      <c r="G148" s="293" t="s">
        <v>182</v>
      </c>
      <c r="H148" s="293"/>
      <c r="I148" s="293"/>
    </row>
    <row r="149" spans="1:7" ht="12.75">
      <c r="A149" s="161" t="s">
        <v>135</v>
      </c>
      <c r="B149" s="129"/>
      <c r="C149" s="156"/>
      <c r="D149" s="157"/>
      <c r="E149" s="158"/>
      <c r="F149" s="129"/>
      <c r="G149" s="159"/>
    </row>
    <row r="150" spans="1:7" ht="12.75">
      <c r="A150" s="160" t="s">
        <v>136</v>
      </c>
      <c r="B150" s="129"/>
      <c r="C150" s="156"/>
      <c r="D150" s="157"/>
      <c r="E150" s="158"/>
      <c r="F150" s="129"/>
      <c r="G150" s="159"/>
    </row>
    <row r="151" spans="1:7" ht="12.75">
      <c r="A151" s="160" t="s">
        <v>137</v>
      </c>
      <c r="B151" s="129"/>
      <c r="C151" s="156"/>
      <c r="D151" s="157"/>
      <c r="E151" s="158"/>
      <c r="F151" s="129"/>
      <c r="G151" s="159"/>
    </row>
    <row r="152" spans="2:6" ht="12.75">
      <c r="B152" s="160"/>
      <c r="C152" s="162"/>
      <c r="D152" s="163"/>
      <c r="F152" s="160"/>
    </row>
    <row r="153" spans="1:6" s="28" customFormat="1" ht="21.75" customHeight="1">
      <c r="A153" s="164"/>
      <c r="B153" s="18" t="s">
        <v>138</v>
      </c>
      <c r="C153" s="318"/>
      <c r="D153" s="319"/>
      <c r="E153" s="319"/>
      <c r="F153" s="319"/>
    </row>
    <row r="154" spans="1:6" s="28" customFormat="1" ht="21.75" customHeight="1">
      <c r="A154" s="164"/>
      <c r="B154" s="18" t="s">
        <v>139</v>
      </c>
      <c r="C154" s="165"/>
      <c r="D154" s="23"/>
      <c r="E154" s="23"/>
      <c r="F154" s="23"/>
    </row>
    <row r="155" spans="1:6" s="28" customFormat="1" ht="21.75" customHeight="1">
      <c r="A155" s="164"/>
      <c r="B155" s="18" t="s">
        <v>140</v>
      </c>
      <c r="C155" s="318"/>
      <c r="D155" s="319"/>
      <c r="E155" s="319"/>
      <c r="F155" s="319"/>
    </row>
    <row r="156" spans="1:6" s="28" customFormat="1" ht="21.75" customHeight="1">
      <c r="A156" s="164"/>
      <c r="B156" s="18" t="s">
        <v>141</v>
      </c>
      <c r="C156" s="318"/>
      <c r="D156" s="319"/>
      <c r="E156" s="319"/>
      <c r="F156" s="319"/>
    </row>
    <row r="157" spans="1:6" s="28" customFormat="1" ht="21.75" customHeight="1">
      <c r="A157" s="164"/>
      <c r="B157" s="18" t="s">
        <v>142</v>
      </c>
      <c r="C157" s="318"/>
      <c r="D157" s="319"/>
      <c r="E157" s="319"/>
      <c r="F157" s="319"/>
    </row>
  </sheetData>
  <sheetProtection/>
  <mergeCells count="82">
    <mergeCell ref="F66:G70"/>
    <mergeCell ref="A69:B69"/>
    <mergeCell ref="A70:B70"/>
    <mergeCell ref="F51:G59"/>
    <mergeCell ref="A66:B66"/>
    <mergeCell ref="A67:B67"/>
    <mergeCell ref="A23:B23"/>
    <mergeCell ref="A58:B58"/>
    <mergeCell ref="A56:B56"/>
    <mergeCell ref="A57:B57"/>
    <mergeCell ref="A52:B52"/>
    <mergeCell ref="A78:B78"/>
    <mergeCell ref="A59:B59"/>
    <mergeCell ref="A53:B53"/>
    <mergeCell ref="A54:B54"/>
    <mergeCell ref="A55:B55"/>
    <mergeCell ref="A76:B76"/>
    <mergeCell ref="F76:G78"/>
    <mergeCell ref="A77:B77"/>
    <mergeCell ref="B5:E5"/>
    <mergeCell ref="B6:E6"/>
    <mergeCell ref="B7:E7"/>
    <mergeCell ref="B8:E8"/>
    <mergeCell ref="A68:B68"/>
    <mergeCell ref="A31:B31"/>
    <mergeCell ref="A32:B32"/>
    <mergeCell ref="F100:G101"/>
    <mergeCell ref="A101:B101"/>
    <mergeCell ref="F90:G94"/>
    <mergeCell ref="A113:B113"/>
    <mergeCell ref="F113:G114"/>
    <mergeCell ref="A114:B114"/>
    <mergeCell ref="A107:B107"/>
    <mergeCell ref="A108:B108"/>
    <mergeCell ref="F107:G108"/>
    <mergeCell ref="A100:B100"/>
    <mergeCell ref="F23:G26"/>
    <mergeCell ref="A24:B24"/>
    <mergeCell ref="A25:B25"/>
    <mergeCell ref="A26:B26"/>
    <mergeCell ref="A45:B45"/>
    <mergeCell ref="A51:B51"/>
    <mergeCell ref="F32:G32"/>
    <mergeCell ref="A43:B43"/>
    <mergeCell ref="A44:B44"/>
    <mergeCell ref="F44:G44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56:F156"/>
    <mergeCell ref="C157:F157"/>
    <mergeCell ref="C133:D133"/>
    <mergeCell ref="E133:F133"/>
    <mergeCell ref="C135:D135"/>
    <mergeCell ref="A139:G139"/>
    <mergeCell ref="C131:D131"/>
    <mergeCell ref="E131:F131"/>
    <mergeCell ref="C132:D132"/>
    <mergeCell ref="E132:F132"/>
    <mergeCell ref="C153:F153"/>
    <mergeCell ref="C155:F155"/>
  </mergeCells>
  <printOptions/>
  <pageMargins left="0.7" right="0.7" top="0.75" bottom="0.75" header="0.3" footer="0.3"/>
  <pageSetup horizontalDpi="600" verticalDpi="600" orientation="landscape" scale="74" r:id="rId2"/>
  <rowBreaks count="4" manualBreakCount="4">
    <brk id="36" max="6" man="1"/>
    <brk id="82" max="6" man="1"/>
    <brk id="116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85" customWidth="1"/>
    <col min="2" max="2" width="33.57421875" style="185" customWidth="1"/>
    <col min="3" max="3" width="9.8515625" style="256" customWidth="1"/>
    <col min="4" max="4" width="2.421875" style="259" customWidth="1"/>
    <col min="5" max="5" width="9.8515625" style="195" customWidth="1"/>
    <col min="6" max="6" width="30.00390625" style="185" bestFit="1" customWidth="1"/>
    <col min="7" max="7" width="47.140625" style="185" customWidth="1"/>
    <col min="8" max="16384" width="9.140625" style="185" customWidth="1"/>
  </cols>
  <sheetData>
    <row r="1" spans="1:5" s="179" customFormat="1" ht="8.25" customHeight="1">
      <c r="A1" s="175"/>
      <c r="B1" s="176"/>
      <c r="C1" s="177"/>
      <c r="D1" s="176"/>
      <c r="E1" s="178"/>
    </row>
    <row r="2" spans="1:7" ht="32.25" customHeight="1">
      <c r="A2" s="180"/>
      <c r="B2" s="181" t="s">
        <v>333</v>
      </c>
      <c r="C2" s="182"/>
      <c r="D2" s="182"/>
      <c r="E2" s="183"/>
      <c r="F2" s="183"/>
      <c r="G2" s="184"/>
    </row>
    <row r="3" spans="1:7" s="190" customFormat="1" ht="25.5" customHeight="1">
      <c r="A3" s="186"/>
      <c r="B3" s="186"/>
      <c r="C3" s="187"/>
      <c r="D3" s="187"/>
      <c r="E3" s="188"/>
      <c r="F3" s="188"/>
      <c r="G3" s="189"/>
    </row>
    <row r="4" spans="1:6" ht="12.75">
      <c r="A4" s="191"/>
      <c r="B4" s="192"/>
      <c r="C4" s="193"/>
      <c r="D4" s="194"/>
      <c r="F4" s="196"/>
    </row>
    <row r="5" spans="1:7" ht="15" customHeight="1">
      <c r="A5" s="196" t="s">
        <v>0</v>
      </c>
      <c r="B5" s="397" t="s">
        <v>171</v>
      </c>
      <c r="C5" s="397"/>
      <c r="D5" s="397"/>
      <c r="E5" s="397"/>
      <c r="F5" s="197" t="s">
        <v>1</v>
      </c>
      <c r="G5" s="25"/>
    </row>
    <row r="6" spans="1:7" ht="15" customHeight="1">
      <c r="A6" s="196" t="s">
        <v>2</v>
      </c>
      <c r="B6" s="319"/>
      <c r="C6" s="319"/>
      <c r="D6" s="319"/>
      <c r="E6" s="319"/>
      <c r="F6" s="197" t="s">
        <v>3</v>
      </c>
      <c r="G6" s="23"/>
    </row>
    <row r="7" spans="1:7" ht="15" customHeight="1">
      <c r="A7" s="196" t="s">
        <v>4</v>
      </c>
      <c r="B7" s="319"/>
      <c r="C7" s="319"/>
      <c r="D7" s="319"/>
      <c r="E7" s="319"/>
      <c r="F7" s="197" t="s">
        <v>5</v>
      </c>
      <c r="G7" s="27"/>
    </row>
    <row r="8" spans="1:7" ht="15" customHeight="1">
      <c r="A8" s="196" t="s">
        <v>6</v>
      </c>
      <c r="B8" s="319"/>
      <c r="C8" s="319"/>
      <c r="D8" s="319"/>
      <c r="E8" s="319"/>
      <c r="F8" s="197" t="s">
        <v>7</v>
      </c>
      <c r="G8" s="27"/>
    </row>
    <row r="9" spans="1:6" ht="12.75">
      <c r="A9" s="196"/>
      <c r="B9" s="198"/>
      <c r="C9" s="193"/>
      <c r="D9" s="194"/>
      <c r="E9" s="197"/>
      <c r="F9" s="199"/>
    </row>
    <row r="10" spans="1:7" s="206" customFormat="1" ht="11.25">
      <c r="A10" s="200" t="s">
        <v>8</v>
      </c>
      <c r="B10" s="201"/>
      <c r="C10" s="202"/>
      <c r="D10" s="203"/>
      <c r="E10" s="204"/>
      <c r="F10" s="201"/>
      <c r="G10" s="205"/>
    </row>
    <row r="11" spans="1:7" s="206" customFormat="1" ht="11.25">
      <c r="A11" s="207" t="s">
        <v>9</v>
      </c>
      <c r="B11" s="208"/>
      <c r="C11" s="209"/>
      <c r="D11" s="210"/>
      <c r="E11" s="211"/>
      <c r="F11" s="208"/>
      <c r="G11" s="212"/>
    </row>
    <row r="12" spans="1:6" ht="12.75">
      <c r="A12" s="213"/>
      <c r="B12" s="199"/>
      <c r="C12" s="214"/>
      <c r="D12" s="215"/>
      <c r="E12" s="216"/>
      <c r="F12" s="199"/>
    </row>
    <row r="13" spans="1:5" s="218" customFormat="1" ht="12.75">
      <c r="A13" s="217"/>
      <c r="C13" s="219"/>
      <c r="D13" s="220"/>
      <c r="E13" s="221"/>
    </row>
    <row r="14" spans="1:7" ht="123.75">
      <c r="A14" s="54" t="s">
        <v>10</v>
      </c>
      <c r="B14" s="55"/>
      <c r="C14" s="55"/>
      <c r="D14" s="55"/>
      <c r="E14" s="55"/>
      <c r="F14" s="55"/>
      <c r="G14" s="56"/>
    </row>
    <row r="15" spans="1:6" ht="12.75">
      <c r="A15" s="222"/>
      <c r="B15" s="223"/>
      <c r="C15" s="223"/>
      <c r="D15" s="223"/>
      <c r="E15" s="223"/>
      <c r="F15" s="223"/>
    </row>
    <row r="16" spans="1:7" ht="15.75">
      <c r="A16" s="224" t="s">
        <v>172</v>
      </c>
      <c r="B16" s="225"/>
      <c r="C16" s="226"/>
      <c r="D16" s="226"/>
      <c r="E16" s="227"/>
      <c r="F16" s="225"/>
      <c r="G16" s="225"/>
    </row>
    <row r="17" spans="1:7" ht="15.75">
      <c r="A17" s="228"/>
      <c r="B17" s="190"/>
      <c r="C17" s="229" t="s">
        <v>12</v>
      </c>
      <c r="D17" s="230"/>
      <c r="E17" s="231"/>
      <c r="F17" s="232" t="s">
        <v>13</v>
      </c>
      <c r="G17" s="232"/>
    </row>
    <row r="18" spans="1:7" ht="12.75">
      <c r="A18" s="191"/>
      <c r="C18" s="68" t="s">
        <v>14</v>
      </c>
      <c r="D18" s="69"/>
      <c r="E18" s="70" t="s">
        <v>15</v>
      </c>
      <c r="F18" s="233" t="s">
        <v>16</v>
      </c>
      <c r="G18" s="234"/>
    </row>
    <row r="19" spans="1:10" ht="12.75">
      <c r="A19" s="191"/>
      <c r="C19" s="73" t="s">
        <v>17</v>
      </c>
      <c r="D19" s="69"/>
      <c r="E19" s="74" t="s">
        <v>18</v>
      </c>
      <c r="F19" s="235" t="s">
        <v>19</v>
      </c>
      <c r="G19" s="236"/>
      <c r="J19" s="185" t="s">
        <v>173</v>
      </c>
    </row>
    <row r="20" spans="1:7" ht="12.75">
      <c r="A20" s="191"/>
      <c r="C20" s="77" t="s">
        <v>20</v>
      </c>
      <c r="D20" s="78"/>
      <c r="E20" s="79" t="s">
        <v>21</v>
      </c>
      <c r="F20" s="237"/>
      <c r="G20" s="238"/>
    </row>
    <row r="21" spans="1:7" ht="12.75">
      <c r="A21" s="191"/>
      <c r="C21" s="166"/>
      <c r="D21" s="167"/>
      <c r="E21" s="168"/>
      <c r="F21" s="294"/>
      <c r="G21" s="294"/>
    </row>
    <row r="22" spans="1:6" ht="12.75">
      <c r="A22" s="239" t="s">
        <v>189</v>
      </c>
      <c r="D22" s="195"/>
      <c r="F22" s="127" t="s">
        <v>23</v>
      </c>
    </row>
    <row r="23" spans="1:7" ht="12.75">
      <c r="A23" s="377" t="s">
        <v>184</v>
      </c>
      <c r="B23" s="378"/>
      <c r="C23" s="87"/>
      <c r="D23" s="241"/>
      <c r="E23" s="87"/>
      <c r="F23" s="339"/>
      <c r="G23" s="340"/>
    </row>
    <row r="24" spans="1:7" ht="12.75">
      <c r="A24" s="377" t="s">
        <v>185</v>
      </c>
      <c r="B24" s="378"/>
      <c r="C24" s="87"/>
      <c r="D24" s="241"/>
      <c r="E24" s="87"/>
      <c r="F24" s="342"/>
      <c r="G24" s="347"/>
    </row>
    <row r="25" spans="1:7" ht="12.75">
      <c r="A25" s="377" t="s">
        <v>186</v>
      </c>
      <c r="B25" s="378"/>
      <c r="C25" s="87"/>
      <c r="D25" s="241"/>
      <c r="E25" s="87"/>
      <c r="F25" s="342"/>
      <c r="G25" s="347"/>
    </row>
    <row r="26" spans="1:7" ht="12.75">
      <c r="A26" s="377" t="s">
        <v>103</v>
      </c>
      <c r="B26" s="378"/>
      <c r="C26" s="87"/>
      <c r="D26" s="241"/>
      <c r="E26" s="87"/>
      <c r="F26" s="348"/>
      <c r="G26" s="349"/>
    </row>
    <row r="27" spans="1:7" ht="15">
      <c r="A27" s="377" t="s">
        <v>187</v>
      </c>
      <c r="B27" s="379"/>
      <c r="C27" s="87"/>
      <c r="D27" s="241"/>
      <c r="E27" s="87"/>
      <c r="F27" s="101"/>
      <c r="G27" s="101"/>
    </row>
    <row r="28" spans="1:7" ht="15">
      <c r="A28" s="377" t="s">
        <v>188</v>
      </c>
      <c r="B28" s="379"/>
      <c r="C28" s="87"/>
      <c r="D28" s="241"/>
      <c r="E28" s="87"/>
      <c r="F28" s="101"/>
      <c r="G28" s="101"/>
    </row>
    <row r="29" spans="1:7" ht="15">
      <c r="A29" s="377" t="s">
        <v>28</v>
      </c>
      <c r="B29" s="379"/>
      <c r="C29" s="87"/>
      <c r="D29" s="241"/>
      <c r="E29" s="87"/>
      <c r="F29" s="101"/>
      <c r="G29" s="101"/>
    </row>
    <row r="30" spans="1:7" ht="15.75" thickBot="1">
      <c r="A30" s="206"/>
      <c r="B30" s="174"/>
      <c r="C30" s="247"/>
      <c r="D30" s="248"/>
      <c r="E30" s="247"/>
      <c r="F30" s="101"/>
      <c r="G30" s="101"/>
    </row>
    <row r="31" spans="1:6" ht="13.5" thickBot="1">
      <c r="A31" s="252"/>
      <c r="B31" s="196" t="s">
        <v>31</v>
      </c>
      <c r="C31" s="249">
        <f>SUM(C23:C29)</f>
        <v>0</v>
      </c>
      <c r="D31" s="250" t="s">
        <v>32</v>
      </c>
      <c r="E31" s="249">
        <f>SUM(E23:E29)</f>
        <v>0</v>
      </c>
      <c r="F31" s="251" t="s">
        <v>49</v>
      </c>
    </row>
    <row r="32" spans="1:6" ht="13.5" thickBot="1">
      <c r="A32" s="252"/>
      <c r="B32" s="196" t="s">
        <v>34</v>
      </c>
      <c r="C32" s="253">
        <f>IF(E31=0,0,(C31/E31))</f>
        <v>0</v>
      </c>
      <c r="D32" s="241"/>
      <c r="E32" s="241"/>
      <c r="F32" s="206" t="s">
        <v>35</v>
      </c>
    </row>
    <row r="33" spans="1:6" s="190" customFormat="1" ht="12.75">
      <c r="A33" s="295"/>
      <c r="B33" s="197"/>
      <c r="C33" s="255"/>
      <c r="D33" s="241"/>
      <c r="E33" s="241"/>
      <c r="F33" s="296"/>
    </row>
    <row r="34" spans="1:6" s="190" customFormat="1" ht="12.75">
      <c r="A34" s="295"/>
      <c r="B34" s="197"/>
      <c r="C34" s="255"/>
      <c r="D34" s="241"/>
      <c r="E34" s="241"/>
      <c r="F34" s="296"/>
    </row>
    <row r="35" spans="1:7" ht="15.75">
      <c r="A35" s="224" t="s">
        <v>280</v>
      </c>
      <c r="B35" s="225"/>
      <c r="C35" s="226"/>
      <c r="D35" s="226"/>
      <c r="E35" s="227"/>
      <c r="F35" s="225"/>
      <c r="G35" s="225"/>
    </row>
    <row r="36" spans="1:7" ht="15.75">
      <c r="A36" s="228"/>
      <c r="B36" s="190"/>
      <c r="C36" s="229" t="s">
        <v>12</v>
      </c>
      <c r="D36" s="230"/>
      <c r="E36" s="231"/>
      <c r="F36" s="232" t="s">
        <v>13</v>
      </c>
      <c r="G36" s="232"/>
    </row>
    <row r="37" spans="1:7" ht="12.75">
      <c r="A37" s="191"/>
      <c r="C37" s="68" t="s">
        <v>14</v>
      </c>
      <c r="D37" s="69"/>
      <c r="E37" s="70" t="s">
        <v>15</v>
      </c>
      <c r="F37" s="233" t="s">
        <v>16</v>
      </c>
      <c r="G37" s="234"/>
    </row>
    <row r="38" spans="1:10" ht="12.75">
      <c r="A38" s="191"/>
      <c r="C38" s="73" t="s">
        <v>17</v>
      </c>
      <c r="D38" s="69"/>
      <c r="E38" s="74" t="s">
        <v>18</v>
      </c>
      <c r="F38" s="235" t="s">
        <v>19</v>
      </c>
      <c r="G38" s="236"/>
      <c r="J38" s="185" t="s">
        <v>173</v>
      </c>
    </row>
    <row r="39" spans="1:7" ht="12.75">
      <c r="A39" s="191"/>
      <c r="C39" s="77" t="s">
        <v>20</v>
      </c>
      <c r="D39" s="78"/>
      <c r="E39" s="79" t="s">
        <v>21</v>
      </c>
      <c r="F39" s="237"/>
      <c r="G39" s="238"/>
    </row>
    <row r="40" spans="1:7" ht="12.75">
      <c r="A40" s="191"/>
      <c r="C40" s="166"/>
      <c r="D40" s="167"/>
      <c r="E40" s="168"/>
      <c r="F40" s="294"/>
      <c r="G40" s="294"/>
    </row>
    <row r="41" spans="1:6" ht="12.75">
      <c r="A41" s="239" t="s">
        <v>159</v>
      </c>
      <c r="C41" s="240"/>
      <c r="D41" s="241"/>
      <c r="E41" s="241"/>
      <c r="F41" s="127" t="s">
        <v>23</v>
      </c>
    </row>
    <row r="42" spans="1:7" ht="12.75">
      <c r="A42" s="312" t="s">
        <v>190</v>
      </c>
      <c r="C42" s="87"/>
      <c r="D42" s="241"/>
      <c r="E42" s="87"/>
      <c r="F42" s="339"/>
      <c r="G42" s="340"/>
    </row>
    <row r="43" spans="1:7" ht="12.75">
      <c r="A43" s="312" t="s">
        <v>191</v>
      </c>
      <c r="C43" s="87"/>
      <c r="D43" s="241"/>
      <c r="E43" s="87"/>
      <c r="F43" s="346"/>
      <c r="G43" s="347"/>
    </row>
    <row r="44" spans="1:7" ht="13.5" thickBot="1">
      <c r="A44" s="312" t="s">
        <v>192</v>
      </c>
      <c r="C44" s="87"/>
      <c r="D44" s="241"/>
      <c r="E44" s="87"/>
      <c r="F44" s="348"/>
      <c r="G44" s="349"/>
    </row>
    <row r="45" spans="1:6" ht="13.5" thickBot="1">
      <c r="A45" s="252"/>
      <c r="B45" s="196" t="s">
        <v>31</v>
      </c>
      <c r="C45" s="249">
        <f>SUM(C42:C44)</f>
        <v>0</v>
      </c>
      <c r="D45" s="250" t="s">
        <v>32</v>
      </c>
      <c r="E45" s="249">
        <f>SUM(E42:E44)</f>
        <v>0</v>
      </c>
      <c r="F45" s="251" t="s">
        <v>33</v>
      </c>
    </row>
    <row r="46" spans="1:6" ht="13.5" thickBot="1">
      <c r="A46" s="252"/>
      <c r="B46" s="196" t="s">
        <v>34</v>
      </c>
      <c r="C46" s="253">
        <f>IF(E45=0,0,(C45/E45))</f>
        <v>0</v>
      </c>
      <c r="D46" s="241"/>
      <c r="E46" s="241"/>
      <c r="F46" s="206" t="s">
        <v>35</v>
      </c>
    </row>
    <row r="47" spans="1:6" ht="12.75">
      <c r="A47" s="252"/>
      <c r="B47" s="196"/>
      <c r="C47" s="257"/>
      <c r="D47" s="241"/>
      <c r="E47" s="241"/>
      <c r="F47" s="206"/>
    </row>
    <row r="48" spans="1:6" ht="12.75">
      <c r="A48" s="239" t="s">
        <v>175</v>
      </c>
      <c r="D48" s="195"/>
      <c r="F48" s="127" t="s">
        <v>23</v>
      </c>
    </row>
    <row r="49" spans="1:7" ht="15">
      <c r="A49" s="337" t="s">
        <v>193</v>
      </c>
      <c r="B49" s="338"/>
      <c r="C49" s="87"/>
      <c r="D49" s="241"/>
      <c r="E49" s="87"/>
      <c r="F49" s="339"/>
      <c r="G49" s="340"/>
    </row>
    <row r="50" spans="1:7" ht="15">
      <c r="A50" s="337" t="s">
        <v>194</v>
      </c>
      <c r="B50" s="338"/>
      <c r="C50" s="87"/>
      <c r="D50" s="241"/>
      <c r="E50" s="87"/>
      <c r="F50" s="342"/>
      <c r="G50" s="347"/>
    </row>
    <row r="51" spans="1:7" ht="15">
      <c r="A51" s="337" t="s">
        <v>195</v>
      </c>
      <c r="B51" s="338"/>
      <c r="C51" s="87"/>
      <c r="D51" s="241"/>
      <c r="E51" s="87"/>
      <c r="F51" s="342"/>
      <c r="G51" s="347"/>
    </row>
    <row r="52" spans="1:7" ht="15">
      <c r="A52" s="337" t="s">
        <v>196</v>
      </c>
      <c r="B52" s="338"/>
      <c r="C52" s="87"/>
      <c r="D52" s="241"/>
      <c r="E52" s="87"/>
      <c r="F52" s="348"/>
      <c r="G52" s="349"/>
    </row>
    <row r="53" spans="1:7" ht="15.75" thickBot="1">
      <c r="A53" s="206"/>
      <c r="B53" s="174"/>
      <c r="C53" s="247"/>
      <c r="D53" s="248"/>
      <c r="E53" s="247"/>
      <c r="F53" s="101"/>
      <c r="G53" s="101"/>
    </row>
    <row r="54" spans="1:6" ht="13.5" thickBot="1">
      <c r="A54" s="252"/>
      <c r="B54" s="196" t="s">
        <v>31</v>
      </c>
      <c r="C54" s="249">
        <f>SUM(C49:C52)</f>
        <v>0</v>
      </c>
      <c r="D54" s="250" t="s">
        <v>32</v>
      </c>
      <c r="E54" s="249">
        <f>SUM(E49:E52)</f>
        <v>0</v>
      </c>
      <c r="F54" s="251" t="s">
        <v>176</v>
      </c>
    </row>
    <row r="55" spans="1:6" ht="13.5" thickBot="1">
      <c r="A55" s="252"/>
      <c r="B55" s="196" t="s">
        <v>34</v>
      </c>
      <c r="C55" s="253">
        <f>IF(E54=0,0,(C54/E54))</f>
        <v>0</v>
      </c>
      <c r="D55" s="241"/>
      <c r="E55" s="241"/>
      <c r="F55" s="206" t="s">
        <v>35</v>
      </c>
    </row>
    <row r="56" spans="1:6" ht="12.75">
      <c r="A56" s="252"/>
      <c r="B56" s="196"/>
      <c r="C56" s="257"/>
      <c r="D56" s="241"/>
      <c r="E56" s="241"/>
      <c r="F56" s="206"/>
    </row>
    <row r="57" spans="1:6" ht="12.75">
      <c r="A57" s="239" t="s">
        <v>177</v>
      </c>
      <c r="D57" s="195"/>
      <c r="F57" s="127" t="s">
        <v>23</v>
      </c>
    </row>
    <row r="58" spans="1:7" ht="15">
      <c r="A58" s="337" t="s">
        <v>197</v>
      </c>
      <c r="B58" s="338"/>
      <c r="C58" s="87"/>
      <c r="D58" s="241"/>
      <c r="E58" s="87"/>
      <c r="F58" s="339"/>
      <c r="G58" s="340"/>
    </row>
    <row r="59" spans="1:7" ht="15">
      <c r="A59" s="337" t="s">
        <v>198</v>
      </c>
      <c r="B59" s="338"/>
      <c r="C59" s="87"/>
      <c r="D59" s="241"/>
      <c r="E59" s="87"/>
      <c r="F59" s="346"/>
      <c r="G59" s="347"/>
    </row>
    <row r="60" spans="1:7" ht="15">
      <c r="A60" s="337" t="s">
        <v>199</v>
      </c>
      <c r="B60" s="338"/>
      <c r="C60" s="87"/>
      <c r="D60" s="241"/>
      <c r="E60" s="87"/>
      <c r="F60" s="346"/>
      <c r="G60" s="347"/>
    </row>
    <row r="61" spans="1:7" ht="15">
      <c r="A61" s="337" t="s">
        <v>200</v>
      </c>
      <c r="B61" s="338"/>
      <c r="C61" s="87"/>
      <c r="D61" s="241"/>
      <c r="E61" s="87"/>
      <c r="F61" s="348"/>
      <c r="G61" s="349"/>
    </row>
    <row r="62" spans="1:7" ht="15.75" thickBot="1">
      <c r="A62" s="206"/>
      <c r="B62" s="174"/>
      <c r="C62" s="247"/>
      <c r="D62" s="248"/>
      <c r="E62" s="247"/>
      <c r="F62" s="101"/>
      <c r="G62" s="101"/>
    </row>
    <row r="63" spans="1:6" ht="13.5" thickBot="1">
      <c r="A63" s="252"/>
      <c r="B63" s="196" t="s">
        <v>31</v>
      </c>
      <c r="C63" s="249">
        <f>SUM(C58:C61)</f>
        <v>0</v>
      </c>
      <c r="D63" s="250" t="s">
        <v>32</v>
      </c>
      <c r="E63" s="249">
        <f>SUM(E58:E61)</f>
        <v>0</v>
      </c>
      <c r="F63" s="251" t="s">
        <v>49</v>
      </c>
    </row>
    <row r="64" spans="1:6" ht="13.5" thickBot="1">
      <c r="A64" s="252"/>
      <c r="B64" s="196" t="s">
        <v>34</v>
      </c>
      <c r="C64" s="253">
        <f>IF(E63=0,0,(C63/E63))</f>
        <v>0</v>
      </c>
      <c r="D64" s="241"/>
      <c r="E64" s="241"/>
      <c r="F64" s="206" t="s">
        <v>35</v>
      </c>
    </row>
    <row r="65" spans="1:6" s="190" customFormat="1" ht="12.75">
      <c r="A65" s="295"/>
      <c r="B65" s="197"/>
      <c r="C65" s="255"/>
      <c r="D65" s="241"/>
      <c r="E65" s="241"/>
      <c r="F65" s="296"/>
    </row>
    <row r="66" spans="1:7" ht="12.75">
      <c r="A66" s="239" t="s">
        <v>201</v>
      </c>
      <c r="C66" s="240"/>
      <c r="D66" s="241"/>
      <c r="E66" s="241"/>
      <c r="F66" s="242" t="s">
        <v>23</v>
      </c>
      <c r="G66" s="243"/>
    </row>
    <row r="67" spans="1:7" ht="15">
      <c r="A67" s="337" t="s">
        <v>202</v>
      </c>
      <c r="B67" s="338"/>
      <c r="C67" s="87"/>
      <c r="D67" s="241"/>
      <c r="E67" s="88"/>
      <c r="F67" s="339"/>
      <c r="G67" s="341"/>
    </row>
    <row r="68" spans="1:7" ht="15">
      <c r="A68" s="337" t="s">
        <v>203</v>
      </c>
      <c r="B68" s="338"/>
      <c r="C68" s="87"/>
      <c r="D68" s="241"/>
      <c r="E68" s="88"/>
      <c r="F68" s="342"/>
      <c r="G68" s="343"/>
    </row>
    <row r="69" spans="1:7" ht="15">
      <c r="A69" s="337" t="s">
        <v>204</v>
      </c>
      <c r="B69" s="338"/>
      <c r="C69" s="245"/>
      <c r="D69" s="241"/>
      <c r="E69" s="246"/>
      <c r="F69" s="342"/>
      <c r="G69" s="343"/>
    </row>
    <row r="70" spans="1:7" ht="15">
      <c r="A70" s="337" t="s">
        <v>205</v>
      </c>
      <c r="B70" s="338"/>
      <c r="C70" s="245"/>
      <c r="D70" s="241"/>
      <c r="E70" s="246"/>
      <c r="F70" s="342"/>
      <c r="G70" s="343"/>
    </row>
    <row r="71" spans="1:7" ht="15.75" thickBot="1">
      <c r="A71" s="206"/>
      <c r="B71" s="174"/>
      <c r="C71" s="247"/>
      <c r="D71" s="248"/>
      <c r="E71" s="247"/>
      <c r="F71" s="101"/>
      <c r="G71" s="101"/>
    </row>
    <row r="72" spans="1:6" ht="13.5" thickBot="1">
      <c r="A72" s="244"/>
      <c r="B72" s="196" t="s">
        <v>31</v>
      </c>
      <c r="C72" s="249">
        <f>SUM(C67:C70)</f>
        <v>0</v>
      </c>
      <c r="D72" s="250" t="s">
        <v>32</v>
      </c>
      <c r="E72" s="249">
        <f>SUM(E67:E70)</f>
        <v>0</v>
      </c>
      <c r="F72" s="251" t="s">
        <v>174</v>
      </c>
    </row>
    <row r="73" spans="1:6" ht="13.5" thickBot="1">
      <c r="A73" s="252"/>
      <c r="B73" s="196" t="s">
        <v>34</v>
      </c>
      <c r="C73" s="253">
        <f>IF(E72=0,0,(C72/E72))</f>
        <v>0</v>
      </c>
      <c r="D73" s="241"/>
      <c r="E73" s="241"/>
      <c r="F73" s="206" t="s">
        <v>35</v>
      </c>
    </row>
    <row r="74" spans="1:4" ht="12.75">
      <c r="A74" s="206"/>
      <c r="C74" s="254"/>
      <c r="D74" s="195"/>
    </row>
    <row r="75" spans="1:6" ht="12.75">
      <c r="A75" s="239" t="s">
        <v>178</v>
      </c>
      <c r="D75" s="195"/>
      <c r="F75" s="127" t="s">
        <v>23</v>
      </c>
    </row>
    <row r="76" spans="1:7" ht="15">
      <c r="A76" s="345" t="s">
        <v>206</v>
      </c>
      <c r="B76" s="338"/>
      <c r="C76" s="87"/>
      <c r="D76" s="241"/>
      <c r="E76" s="87"/>
      <c r="F76" s="339"/>
      <c r="G76" s="340"/>
    </row>
    <row r="77" spans="1:7" ht="15">
      <c r="A77" s="345" t="s">
        <v>179</v>
      </c>
      <c r="B77" s="338"/>
      <c r="C77" s="87"/>
      <c r="D77" s="241"/>
      <c r="E77" s="87"/>
      <c r="F77" s="346"/>
      <c r="G77" s="347"/>
    </row>
    <row r="78" spans="1:7" ht="15">
      <c r="A78" s="345" t="s">
        <v>180</v>
      </c>
      <c r="B78" s="338"/>
      <c r="C78" s="87"/>
      <c r="D78" s="241"/>
      <c r="E78" s="87"/>
      <c r="F78" s="346"/>
      <c r="G78" s="347"/>
    </row>
    <row r="79" spans="1:7" ht="15">
      <c r="A79" s="345" t="s">
        <v>207</v>
      </c>
      <c r="B79" s="338"/>
      <c r="C79" s="245"/>
      <c r="D79" s="241"/>
      <c r="E79" s="245"/>
      <c r="F79" s="348"/>
      <c r="G79" s="349"/>
    </row>
    <row r="80" spans="1:7" ht="15.75" thickBot="1">
      <c r="A80" s="206"/>
      <c r="B80" s="174"/>
      <c r="C80" s="247"/>
      <c r="D80" s="248"/>
      <c r="E80" s="247"/>
      <c r="F80" s="101"/>
      <c r="G80" s="101"/>
    </row>
    <row r="81" spans="1:6" ht="13.5" thickBot="1">
      <c r="A81" s="252"/>
      <c r="B81" s="196" t="s">
        <v>31</v>
      </c>
      <c r="C81" s="249">
        <f>SUM(C76:C79)</f>
        <v>0</v>
      </c>
      <c r="D81" s="250" t="s">
        <v>32</v>
      </c>
      <c r="E81" s="249">
        <f>SUM(E76:E79)</f>
        <v>0</v>
      </c>
      <c r="F81" s="251" t="s">
        <v>49</v>
      </c>
    </row>
    <row r="82" spans="1:6" ht="13.5" thickBot="1">
      <c r="A82" s="252"/>
      <c r="B82" s="196" t="s">
        <v>34</v>
      </c>
      <c r="C82" s="253">
        <f>IF(E81=0,0,(C81/E81))</f>
        <v>0</v>
      </c>
      <c r="D82" s="241"/>
      <c r="E82" s="241"/>
      <c r="F82" s="206" t="s">
        <v>35</v>
      </c>
    </row>
    <row r="83" spans="1:7" ht="15.75">
      <c r="A83" s="260" t="s">
        <v>121</v>
      </c>
      <c r="B83" s="261"/>
      <c r="C83" s="262"/>
      <c r="D83" s="262"/>
      <c r="E83" s="263"/>
      <c r="F83" s="261"/>
      <c r="G83" s="261"/>
    </row>
    <row r="84" spans="1:5" s="190" customFormat="1" ht="15.75">
      <c r="A84" s="264"/>
      <c r="C84" s="259"/>
      <c r="D84" s="259"/>
      <c r="E84" s="195"/>
    </row>
    <row r="85" spans="1:6" ht="15" customHeight="1">
      <c r="A85" s="265"/>
      <c r="C85" s="392" t="s">
        <v>122</v>
      </c>
      <c r="D85" s="393"/>
      <c r="E85" s="396" t="s">
        <v>123</v>
      </c>
      <c r="F85" s="393"/>
    </row>
    <row r="86" spans="1:6" ht="15.75">
      <c r="A86" s="266" t="s">
        <v>172</v>
      </c>
      <c r="B86" s="267"/>
      <c r="C86" s="392" t="s">
        <v>124</v>
      </c>
      <c r="D86" s="393"/>
      <c r="E86" s="394" t="s">
        <v>125</v>
      </c>
      <c r="F86" s="395"/>
    </row>
    <row r="87" spans="1:7" ht="15" customHeight="1">
      <c r="A87" s="268" t="str">
        <f>A22</f>
        <v>Building Enivronment/Indoor Air Quality</v>
      </c>
      <c r="B87" s="242"/>
      <c r="C87" s="386">
        <f>C32</f>
        <v>0</v>
      </c>
      <c r="D87" s="387"/>
      <c r="E87" s="388">
        <v>4</v>
      </c>
      <c r="F87" s="389"/>
      <c r="G87" s="269"/>
    </row>
    <row r="88" spans="1:7" ht="15" customHeight="1">
      <c r="A88" s="268" t="str">
        <f>A41</f>
        <v>Recycling</v>
      </c>
      <c r="B88" s="242"/>
      <c r="C88" s="386">
        <f>C46</f>
        <v>0</v>
      </c>
      <c r="D88" s="387"/>
      <c r="E88" s="388">
        <v>4</v>
      </c>
      <c r="F88" s="389"/>
      <c r="G88" s="269"/>
    </row>
    <row r="89" spans="1:7" ht="15" customHeight="1">
      <c r="A89" s="268" t="str">
        <f>A48</f>
        <v>Energy Conservation</v>
      </c>
      <c r="B89" s="242"/>
      <c r="C89" s="386">
        <f>C55</f>
        <v>0</v>
      </c>
      <c r="D89" s="387"/>
      <c r="E89" s="388">
        <v>4</v>
      </c>
      <c r="F89" s="389"/>
      <c r="G89" s="269"/>
    </row>
    <row r="90" spans="1:7" ht="15" customHeight="1">
      <c r="A90" s="268" t="str">
        <f>A57</f>
        <v>Water Conservation</v>
      </c>
      <c r="B90" s="242"/>
      <c r="C90" s="386">
        <f>C64</f>
        <v>0</v>
      </c>
      <c r="D90" s="387"/>
      <c r="E90" s="388">
        <v>4</v>
      </c>
      <c r="F90" s="389"/>
      <c r="G90" s="269"/>
    </row>
    <row r="91" spans="1:7" ht="15" customHeight="1">
      <c r="A91" s="268" t="str">
        <f>A66</f>
        <v>Interior Finish </v>
      </c>
      <c r="B91" s="242"/>
      <c r="C91" s="386">
        <f>C73</f>
        <v>0</v>
      </c>
      <c r="D91" s="387"/>
      <c r="E91" s="388">
        <v>4</v>
      </c>
      <c r="F91" s="389"/>
      <c r="G91" s="269"/>
    </row>
    <row r="92" spans="1:7" ht="15" customHeight="1" thickBot="1">
      <c r="A92" s="268" t="str">
        <f>A75</f>
        <v>Occupant Communication/Education</v>
      </c>
      <c r="B92" s="242"/>
      <c r="C92" s="386">
        <f>C82</f>
        <v>0</v>
      </c>
      <c r="D92" s="387"/>
      <c r="E92" s="388">
        <v>4</v>
      </c>
      <c r="F92" s="389"/>
      <c r="G92" s="269"/>
    </row>
    <row r="93" spans="1:7" ht="15" customHeight="1" thickBot="1">
      <c r="A93" s="270" t="s">
        <v>181</v>
      </c>
      <c r="B93" s="271"/>
      <c r="C93" s="390">
        <f>SUM(C87:C92)</f>
        <v>0</v>
      </c>
      <c r="D93" s="391"/>
      <c r="E93" s="390">
        <f>SUM(E87:F92)</f>
        <v>24</v>
      </c>
      <c r="F93" s="391">
        <f>SUM(F87:F92)</f>
        <v>0</v>
      </c>
      <c r="G93" s="269"/>
    </row>
    <row r="94" spans="1:7" ht="15" customHeight="1" thickBot="1">
      <c r="A94" s="272"/>
      <c r="B94" s="273" t="s">
        <v>127</v>
      </c>
      <c r="C94" s="274"/>
      <c r="D94" s="275"/>
      <c r="E94" s="276"/>
      <c r="F94" s="276"/>
      <c r="G94" s="269"/>
    </row>
    <row r="95" spans="1:7" ht="15" customHeight="1" thickBot="1">
      <c r="A95" s="272"/>
      <c r="B95" s="277" t="s">
        <v>128</v>
      </c>
      <c r="C95" s="380">
        <f>C93/E93*100%</f>
        <v>0</v>
      </c>
      <c r="D95" s="381"/>
      <c r="E95" s="276"/>
      <c r="F95" s="276"/>
      <c r="G95" s="269"/>
    </row>
    <row r="96" spans="1:7" ht="15" customHeight="1">
      <c r="A96" s="272"/>
      <c r="B96" s="278"/>
      <c r="C96" s="274"/>
      <c r="D96" s="275"/>
      <c r="E96" s="276"/>
      <c r="F96" s="276"/>
      <c r="G96" s="269"/>
    </row>
    <row r="97" spans="1:6" s="190" customFormat="1" ht="12.75">
      <c r="A97" s="279"/>
      <c r="B97" s="280"/>
      <c r="C97" s="281"/>
      <c r="D97" s="241"/>
      <c r="E97" s="241"/>
      <c r="F97" s="241"/>
    </row>
    <row r="98" spans="1:7" ht="12.75">
      <c r="A98" s="282" t="s">
        <v>129</v>
      </c>
      <c r="B98" s="282"/>
      <c r="C98" s="262"/>
      <c r="D98" s="262"/>
      <c r="E98" s="263"/>
      <c r="F98" s="261"/>
      <c r="G98" s="261"/>
    </row>
    <row r="99" spans="1:7" ht="172.5" customHeight="1">
      <c r="A99" s="382"/>
      <c r="B99" s="383"/>
      <c r="C99" s="383"/>
      <c r="D99" s="383"/>
      <c r="E99" s="383"/>
      <c r="F99" s="383"/>
      <c r="G99" s="384"/>
    </row>
    <row r="102" spans="1:7" ht="15.75">
      <c r="A102" s="283" t="s">
        <v>130</v>
      </c>
      <c r="B102" s="258"/>
      <c r="C102" s="284"/>
      <c r="D102" s="285"/>
      <c r="E102" s="286"/>
      <c r="F102" s="258"/>
      <c r="G102" s="287"/>
    </row>
    <row r="103" spans="1:7" ht="15.75">
      <c r="A103" s="283"/>
      <c r="B103" s="258"/>
      <c r="C103" s="284"/>
      <c r="D103" s="285"/>
      <c r="E103" s="286"/>
      <c r="F103" s="258"/>
      <c r="G103" s="287"/>
    </row>
    <row r="104" spans="1:7" ht="12.75">
      <c r="A104" s="160" t="s">
        <v>131</v>
      </c>
      <c r="B104" s="129"/>
      <c r="C104" s="284"/>
      <c r="D104" s="285"/>
      <c r="E104" s="286"/>
      <c r="F104" s="258"/>
      <c r="G104" s="287"/>
    </row>
    <row r="105" spans="1:7" ht="12.75">
      <c r="A105" s="288"/>
      <c r="B105" s="258"/>
      <c r="C105" s="284"/>
      <c r="D105" s="285"/>
      <c r="E105" s="286"/>
      <c r="F105" s="258"/>
      <c r="G105" s="287"/>
    </row>
    <row r="106" spans="1:7" ht="12.75">
      <c r="A106" s="288" t="s">
        <v>132</v>
      </c>
      <c r="B106" s="258"/>
      <c r="C106" s="284"/>
      <c r="D106" s="285"/>
      <c r="E106" s="286"/>
      <c r="F106" s="258"/>
      <c r="G106" s="287"/>
    </row>
    <row r="107" spans="1:7" ht="12.75">
      <c r="A107" s="288" t="s">
        <v>133</v>
      </c>
      <c r="B107" s="258"/>
      <c r="C107" s="284"/>
      <c r="D107" s="285"/>
      <c r="E107" s="286"/>
      <c r="F107" s="258"/>
      <c r="G107" s="287"/>
    </row>
    <row r="108" spans="1:7" ht="15">
      <c r="A108" s="288" t="s">
        <v>134</v>
      </c>
      <c r="B108" s="258"/>
      <c r="C108" s="284"/>
      <c r="D108" s="285"/>
      <c r="E108" s="286"/>
      <c r="F108" s="258"/>
      <c r="G108" s="293" t="s">
        <v>182</v>
      </c>
    </row>
    <row r="109" spans="1:7" ht="12.75">
      <c r="A109" s="289" t="s">
        <v>135</v>
      </c>
      <c r="B109" s="258"/>
      <c r="C109" s="284"/>
      <c r="D109" s="285"/>
      <c r="E109" s="286"/>
      <c r="F109" s="258"/>
      <c r="G109" s="287"/>
    </row>
    <row r="110" spans="1:7" ht="12.75">
      <c r="A110" s="288" t="s">
        <v>136</v>
      </c>
      <c r="B110" s="258"/>
      <c r="C110" s="284"/>
      <c r="D110" s="285"/>
      <c r="E110" s="286"/>
      <c r="F110" s="258"/>
      <c r="G110" s="287"/>
    </row>
    <row r="111" spans="1:7" ht="12.75">
      <c r="A111" s="288" t="s">
        <v>137</v>
      </c>
      <c r="B111" s="258"/>
      <c r="C111" s="284"/>
      <c r="D111" s="285"/>
      <c r="E111" s="286"/>
      <c r="F111" s="258"/>
      <c r="G111" s="287"/>
    </row>
    <row r="112" spans="2:6" ht="12.75">
      <c r="B112" s="288"/>
      <c r="C112" s="290"/>
      <c r="D112" s="291"/>
      <c r="F112" s="288"/>
    </row>
    <row r="113" spans="1:6" s="198" customFormat="1" ht="21.75" customHeight="1">
      <c r="A113" s="292"/>
      <c r="B113" s="192" t="s">
        <v>138</v>
      </c>
      <c r="C113" s="318"/>
      <c r="D113" s="319"/>
      <c r="E113" s="319"/>
      <c r="F113" s="319"/>
    </row>
    <row r="114" spans="1:6" s="198" customFormat="1" ht="21.75" customHeight="1">
      <c r="A114" s="292"/>
      <c r="B114" s="192" t="s">
        <v>139</v>
      </c>
      <c r="C114" s="385"/>
      <c r="D114" s="385"/>
      <c r="E114" s="385"/>
      <c r="F114" s="385"/>
    </row>
    <row r="115" spans="1:6" s="198" customFormat="1" ht="21.75" customHeight="1">
      <c r="A115" s="292"/>
      <c r="B115" s="192" t="s">
        <v>140</v>
      </c>
      <c r="C115" s="318"/>
      <c r="D115" s="319"/>
      <c r="E115" s="319"/>
      <c r="F115" s="319"/>
    </row>
    <row r="116" spans="1:6" s="198" customFormat="1" ht="21.75" customHeight="1">
      <c r="A116" s="292"/>
      <c r="B116" s="192" t="s">
        <v>141</v>
      </c>
      <c r="C116" s="318"/>
      <c r="D116" s="319"/>
      <c r="E116" s="319"/>
      <c r="F116" s="319"/>
    </row>
    <row r="117" spans="2:6" ht="21.75" customHeight="1">
      <c r="B117" s="192" t="s">
        <v>142</v>
      </c>
      <c r="C117" s="318"/>
      <c r="D117" s="319"/>
      <c r="E117" s="319"/>
      <c r="F117" s="319"/>
    </row>
  </sheetData>
  <sheetProtection/>
  <mergeCells count="58">
    <mergeCell ref="B5:E5"/>
    <mergeCell ref="B6:E6"/>
    <mergeCell ref="B7:E7"/>
    <mergeCell ref="B8:E8"/>
    <mergeCell ref="F67:G70"/>
    <mergeCell ref="F42:G44"/>
    <mergeCell ref="A51:B51"/>
    <mergeCell ref="A52:B52"/>
    <mergeCell ref="A58:B58"/>
    <mergeCell ref="A59:B59"/>
    <mergeCell ref="F49:G52"/>
    <mergeCell ref="F58:G61"/>
    <mergeCell ref="F23:G26"/>
    <mergeCell ref="F76:G79"/>
    <mergeCell ref="C85:D85"/>
    <mergeCell ref="E85:F85"/>
    <mergeCell ref="C86:D86"/>
    <mergeCell ref="E86:F86"/>
    <mergeCell ref="C87:D87"/>
    <mergeCell ref="E87:F87"/>
    <mergeCell ref="C88:D88"/>
    <mergeCell ref="E88:F88"/>
    <mergeCell ref="C92:D92"/>
    <mergeCell ref="E92:F92"/>
    <mergeCell ref="C93:D93"/>
    <mergeCell ref="E93:F93"/>
    <mergeCell ref="C89:D89"/>
    <mergeCell ref="E89:F89"/>
    <mergeCell ref="C90:D90"/>
    <mergeCell ref="E90:F90"/>
    <mergeCell ref="C91:D91"/>
    <mergeCell ref="E91:F91"/>
    <mergeCell ref="C95:D95"/>
    <mergeCell ref="A99:G99"/>
    <mergeCell ref="C113:F113"/>
    <mergeCell ref="C114:F114"/>
    <mergeCell ref="C115:F115"/>
    <mergeCell ref="C116:F116"/>
    <mergeCell ref="C117:F117"/>
    <mergeCell ref="A23:B23"/>
    <mergeCell ref="A24:B24"/>
    <mergeCell ref="A25:B25"/>
    <mergeCell ref="A26:B26"/>
    <mergeCell ref="A27:B27"/>
    <mergeCell ref="A28:B28"/>
    <mergeCell ref="A29:B29"/>
    <mergeCell ref="A49:B49"/>
    <mergeCell ref="A50:B50"/>
    <mergeCell ref="A76:B76"/>
    <mergeCell ref="A77:B77"/>
    <mergeCell ref="A78:B78"/>
    <mergeCell ref="A79:B79"/>
    <mergeCell ref="A60:B60"/>
    <mergeCell ref="A61:B61"/>
    <mergeCell ref="A67:B67"/>
    <mergeCell ref="A68:B68"/>
    <mergeCell ref="A69:B69"/>
    <mergeCell ref="A70:B70"/>
  </mergeCells>
  <printOptions/>
  <pageMargins left="0.7" right="0.7" top="0.75" bottom="0.75" header="0.3" footer="0.3"/>
  <pageSetup horizontalDpi="600" verticalDpi="600" orientation="landscape" scale="77" r:id="rId2"/>
  <rowBreaks count="3" manualBreakCount="3">
    <brk id="34" max="6" man="1"/>
    <brk id="82" max="6" man="1"/>
    <brk id="100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334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397" t="s">
        <v>210</v>
      </c>
      <c r="C5" s="397"/>
      <c r="D5" s="397"/>
      <c r="E5" s="397"/>
      <c r="F5" s="24" t="s">
        <v>1</v>
      </c>
      <c r="G5" s="25"/>
    </row>
    <row r="6" spans="1:12" ht="15" customHeight="1">
      <c r="A6" s="22" t="s">
        <v>2</v>
      </c>
      <c r="B6" s="319"/>
      <c r="C6" s="367"/>
      <c r="D6" s="367"/>
      <c r="E6" s="367"/>
      <c r="F6" s="24" t="s">
        <v>3</v>
      </c>
      <c r="G6" s="23"/>
      <c r="L6" s="26"/>
    </row>
    <row r="7" spans="1:12" ht="15" customHeight="1">
      <c r="A7" s="22" t="s">
        <v>4</v>
      </c>
      <c r="B7" s="319"/>
      <c r="C7" s="367"/>
      <c r="D7" s="367"/>
      <c r="E7" s="367"/>
      <c r="F7" s="24" t="s">
        <v>5</v>
      </c>
      <c r="G7" s="27"/>
      <c r="L7" s="26"/>
    </row>
    <row r="8" spans="1:12" ht="15" customHeight="1">
      <c r="A8" s="22" t="s">
        <v>6</v>
      </c>
      <c r="B8" s="319"/>
      <c r="C8" s="367"/>
      <c r="D8" s="367"/>
      <c r="E8" s="367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ht="12.75">
      <c r="A21" s="82" t="s">
        <v>22</v>
      </c>
      <c r="C21" s="83"/>
      <c r="D21" s="84"/>
      <c r="E21" s="84"/>
      <c r="F21" s="85" t="s">
        <v>23</v>
      </c>
      <c r="G21" s="86"/>
    </row>
    <row r="22" spans="1:7" ht="15">
      <c r="A22" s="337" t="s">
        <v>24</v>
      </c>
      <c r="B22" s="338"/>
      <c r="C22" s="87"/>
      <c r="D22" s="84"/>
      <c r="E22" s="88"/>
      <c r="F22" s="339"/>
      <c r="G22" s="340"/>
    </row>
    <row r="23" spans="1:7" ht="15">
      <c r="A23" s="337" t="s">
        <v>212</v>
      </c>
      <c r="B23" s="338"/>
      <c r="C23" s="87"/>
      <c r="D23" s="84"/>
      <c r="E23" s="88"/>
      <c r="F23" s="342"/>
      <c r="G23" s="347"/>
    </row>
    <row r="24" spans="1:7" ht="15">
      <c r="A24" s="337" t="s">
        <v>25</v>
      </c>
      <c r="B24" s="338"/>
      <c r="C24" s="87"/>
      <c r="D24" s="84"/>
      <c r="E24" s="88"/>
      <c r="F24" s="346"/>
      <c r="G24" s="347"/>
    </row>
    <row r="25" spans="1:7" ht="15">
      <c r="A25" s="337" t="s">
        <v>26</v>
      </c>
      <c r="B25" s="338"/>
      <c r="C25" s="87"/>
      <c r="D25" s="84"/>
      <c r="E25" s="88"/>
      <c r="F25" s="346"/>
      <c r="G25" s="347"/>
    </row>
    <row r="26" spans="1:7" ht="15">
      <c r="A26" s="337" t="s">
        <v>211</v>
      </c>
      <c r="B26" s="338"/>
      <c r="C26" s="87"/>
      <c r="D26" s="84"/>
      <c r="E26" s="88"/>
      <c r="F26" s="346"/>
      <c r="G26" s="347"/>
    </row>
    <row r="27" spans="1:7" ht="15">
      <c r="A27" s="337" t="s">
        <v>28</v>
      </c>
      <c r="B27" s="338"/>
      <c r="C27" s="87"/>
      <c r="D27" s="84"/>
      <c r="E27" s="88"/>
      <c r="F27" s="346"/>
      <c r="G27" s="347"/>
    </row>
    <row r="28" spans="1:7" ht="15">
      <c r="A28" s="337" t="s">
        <v>29</v>
      </c>
      <c r="B28" s="338"/>
      <c r="C28" s="87"/>
      <c r="D28" s="84"/>
      <c r="E28" s="88"/>
      <c r="F28" s="346"/>
      <c r="G28" s="347"/>
    </row>
    <row r="29" spans="1:7" ht="15">
      <c r="A29" s="337" t="s">
        <v>30</v>
      </c>
      <c r="B29" s="338"/>
      <c r="C29" s="87"/>
      <c r="D29" s="84"/>
      <c r="E29" s="88"/>
      <c r="F29" s="346"/>
      <c r="G29" s="347"/>
    </row>
    <row r="30" spans="1:7" ht="12.75">
      <c r="A30" s="91"/>
      <c r="C30" s="92"/>
      <c r="D30" s="93"/>
      <c r="E30" s="92"/>
      <c r="F30" s="346"/>
      <c r="G30" s="347"/>
    </row>
    <row r="31" spans="1:7" ht="13.5" thickBot="1">
      <c r="A31" s="36"/>
      <c r="C31" s="87"/>
      <c r="D31" s="84"/>
      <c r="E31" s="88"/>
      <c r="F31" s="348"/>
      <c r="G31" s="349"/>
    </row>
    <row r="32" spans="1:6" ht="13.5" thickBot="1">
      <c r="A32" s="94"/>
      <c r="B32" s="22" t="s">
        <v>31</v>
      </c>
      <c r="C32" s="95">
        <f>SUM(C22:C29)</f>
        <v>0</v>
      </c>
      <c r="D32" s="96" t="s">
        <v>32</v>
      </c>
      <c r="E32" s="95">
        <f>SUM(E22:E31)</f>
        <v>0</v>
      </c>
      <c r="F32" s="97" t="s">
        <v>33</v>
      </c>
    </row>
    <row r="33" spans="1:6" ht="13.5" thickBot="1">
      <c r="A33" s="94"/>
      <c r="B33" s="22" t="s">
        <v>34</v>
      </c>
      <c r="C33" s="98">
        <f>IF(E32=0,0,(C32/E32))</f>
        <v>0</v>
      </c>
      <c r="D33" s="84"/>
      <c r="E33" s="84"/>
      <c r="F33" s="36" t="s">
        <v>35</v>
      </c>
    </row>
    <row r="34" spans="1:4" ht="12.75">
      <c r="A34" s="36"/>
      <c r="C34" s="99"/>
      <c r="D34" s="21"/>
    </row>
    <row r="35" spans="1:7" ht="15.75">
      <c r="A35" s="59" t="s">
        <v>36</v>
      </c>
      <c r="B35" s="60"/>
      <c r="C35" s="61"/>
      <c r="D35" s="61"/>
      <c r="E35" s="62"/>
      <c r="F35" s="60"/>
      <c r="G35" s="60"/>
    </row>
    <row r="36" spans="1:12" ht="15.75">
      <c r="A36" s="63"/>
      <c r="B36" s="16"/>
      <c r="C36" s="64" t="s">
        <v>12</v>
      </c>
      <c r="D36" s="65"/>
      <c r="E36" s="66"/>
      <c r="F36" s="67" t="s">
        <v>13</v>
      </c>
      <c r="G36" s="67"/>
      <c r="L36" s="26"/>
    </row>
    <row r="37" spans="1:7" ht="12.75">
      <c r="A37" s="17"/>
      <c r="C37" s="68" t="s">
        <v>14</v>
      </c>
      <c r="D37" s="69"/>
      <c r="E37" s="70" t="s">
        <v>15</v>
      </c>
      <c r="F37" s="71" t="s">
        <v>16</v>
      </c>
      <c r="G37" s="72"/>
    </row>
    <row r="38" spans="1:7" ht="12.75">
      <c r="A38" s="17"/>
      <c r="C38" s="73" t="s">
        <v>17</v>
      </c>
      <c r="D38" s="69"/>
      <c r="E38" s="74" t="s">
        <v>18</v>
      </c>
      <c r="F38" s="75" t="s">
        <v>19</v>
      </c>
      <c r="G38" s="76"/>
    </row>
    <row r="39" spans="1:7" ht="12.75">
      <c r="A39" s="17"/>
      <c r="C39" s="77" t="s">
        <v>20</v>
      </c>
      <c r="D39" s="78"/>
      <c r="E39" s="79" t="s">
        <v>21</v>
      </c>
      <c r="F39" s="80"/>
      <c r="G39" s="81"/>
    </row>
    <row r="40" spans="1:6" ht="12.75">
      <c r="A40" s="82" t="s">
        <v>37</v>
      </c>
      <c r="C40" s="83"/>
      <c r="D40" s="84"/>
      <c r="E40" s="84"/>
      <c r="F40" s="100" t="s">
        <v>23</v>
      </c>
    </row>
    <row r="41" spans="1:7" ht="15">
      <c r="A41" s="337" t="s">
        <v>38</v>
      </c>
      <c r="B41" s="338"/>
      <c r="C41" s="87"/>
      <c r="D41" s="84"/>
      <c r="E41" s="88"/>
      <c r="F41" s="339"/>
      <c r="G41" s="401"/>
    </row>
    <row r="42" spans="1:7" ht="15">
      <c r="A42" s="337" t="s">
        <v>39</v>
      </c>
      <c r="B42" s="338"/>
      <c r="C42" s="87"/>
      <c r="D42" s="84"/>
      <c r="E42" s="88"/>
      <c r="F42" s="402"/>
      <c r="G42" s="403"/>
    </row>
    <row r="43" spans="1:7" ht="15">
      <c r="A43" s="337" t="s">
        <v>40</v>
      </c>
      <c r="B43" s="338"/>
      <c r="C43" s="87"/>
      <c r="D43" s="84"/>
      <c r="E43" s="88"/>
      <c r="F43" s="402"/>
      <c r="G43" s="403"/>
    </row>
    <row r="44" spans="1:7" ht="15">
      <c r="A44" s="337" t="s">
        <v>41</v>
      </c>
      <c r="B44" s="338"/>
      <c r="C44" s="87"/>
      <c r="D44" s="84"/>
      <c r="E44" s="88"/>
      <c r="F44" s="402"/>
      <c r="G44" s="403"/>
    </row>
    <row r="45" spans="1:7" ht="15">
      <c r="A45" s="337" t="s">
        <v>42</v>
      </c>
      <c r="B45" s="338"/>
      <c r="C45" s="87"/>
      <c r="D45" s="84"/>
      <c r="E45" s="88"/>
      <c r="F45" s="354"/>
      <c r="G45" s="355"/>
    </row>
    <row r="46" spans="1:7" ht="15">
      <c r="A46" s="337" t="s">
        <v>43</v>
      </c>
      <c r="B46" s="338"/>
      <c r="C46" s="87"/>
      <c r="D46" s="84"/>
      <c r="E46" s="88"/>
      <c r="F46" s="354"/>
      <c r="G46" s="355"/>
    </row>
    <row r="47" spans="1:7" ht="15">
      <c r="A47" s="337" t="s">
        <v>44</v>
      </c>
      <c r="B47" s="338"/>
      <c r="C47" s="87"/>
      <c r="D47" s="84"/>
      <c r="E47" s="88"/>
      <c r="F47" s="354"/>
      <c r="G47" s="355"/>
    </row>
    <row r="48" spans="1:7" ht="15">
      <c r="A48" s="337" t="s">
        <v>45</v>
      </c>
      <c r="B48" s="338"/>
      <c r="C48" s="87"/>
      <c r="D48" s="84"/>
      <c r="E48" s="88"/>
      <c r="F48" s="354"/>
      <c r="G48" s="355"/>
    </row>
    <row r="49" spans="1:7" ht="15">
      <c r="A49" s="337" t="s">
        <v>46</v>
      </c>
      <c r="B49" s="338"/>
      <c r="C49" s="87"/>
      <c r="D49" s="84"/>
      <c r="E49" s="88"/>
      <c r="F49" s="354"/>
      <c r="G49" s="355"/>
    </row>
    <row r="50" spans="1:7" ht="15">
      <c r="A50" s="337" t="s">
        <v>47</v>
      </c>
      <c r="B50" s="338"/>
      <c r="C50" s="87"/>
      <c r="D50" s="84"/>
      <c r="E50" s="88"/>
      <c r="F50" s="354"/>
      <c r="G50" s="355"/>
    </row>
    <row r="51" spans="1:7" ht="27.75" customHeight="1">
      <c r="A51" s="337" t="s">
        <v>213</v>
      </c>
      <c r="B51" s="338"/>
      <c r="C51" s="87"/>
      <c r="D51" s="84"/>
      <c r="E51" s="88"/>
      <c r="F51" s="356"/>
      <c r="G51" s="357"/>
    </row>
    <row r="52" spans="1:7" ht="15.75" thickBot="1">
      <c r="A52" s="36"/>
      <c r="C52" s="123"/>
      <c r="D52" s="84"/>
      <c r="E52" s="123"/>
      <c r="F52" s="101"/>
      <c r="G52" s="101"/>
    </row>
    <row r="53" spans="1:6" ht="13.5" thickBot="1">
      <c r="A53" s="94"/>
      <c r="B53" s="22" t="s">
        <v>31</v>
      </c>
      <c r="C53" s="95">
        <f>SUM(C41:C51)</f>
        <v>0</v>
      </c>
      <c r="D53" s="96" t="s">
        <v>32</v>
      </c>
      <c r="E53" s="95">
        <f>SUM(E41:E51)</f>
        <v>0</v>
      </c>
      <c r="F53" s="97" t="s">
        <v>49</v>
      </c>
    </row>
    <row r="54" spans="1:6" ht="13.5" thickBot="1">
      <c r="A54" s="94"/>
      <c r="B54" s="22" t="s">
        <v>34</v>
      </c>
      <c r="C54" s="98">
        <f>IF(E53=0,0,(C53/E53))</f>
        <v>0</v>
      </c>
      <c r="D54" s="84"/>
      <c r="E54" s="84"/>
      <c r="F54" s="36" t="s">
        <v>35</v>
      </c>
    </row>
    <row r="55" spans="1:6" ht="12.75" customHeight="1">
      <c r="A55" s="94"/>
      <c r="B55" s="22"/>
      <c r="C55" s="102"/>
      <c r="D55" s="84"/>
      <c r="E55" s="84"/>
      <c r="F55" s="36"/>
    </row>
    <row r="56" spans="1:7" ht="12.75">
      <c r="A56" s="82" t="s">
        <v>50</v>
      </c>
      <c r="C56" s="103"/>
      <c r="D56" s="104"/>
      <c r="E56" s="105"/>
      <c r="F56" s="100" t="s">
        <v>23</v>
      </c>
      <c r="G56" s="106"/>
    </row>
    <row r="57" spans="1:7" ht="15">
      <c r="A57" s="337" t="s">
        <v>51</v>
      </c>
      <c r="B57" s="359"/>
      <c r="C57" s="87"/>
      <c r="D57" s="84"/>
      <c r="E57" s="88"/>
      <c r="F57" s="360"/>
      <c r="G57" s="373"/>
    </row>
    <row r="58" spans="1:7" ht="15">
      <c r="A58" s="337" t="s">
        <v>26</v>
      </c>
      <c r="B58" s="359"/>
      <c r="C58" s="87"/>
      <c r="D58" s="84"/>
      <c r="E58" s="88"/>
      <c r="F58" s="374"/>
      <c r="G58" s="338"/>
    </row>
    <row r="59" spans="1:7" ht="15">
      <c r="A59" s="337" t="s">
        <v>52</v>
      </c>
      <c r="B59" s="359"/>
      <c r="C59" s="87"/>
      <c r="D59" s="84"/>
      <c r="E59" s="88"/>
      <c r="F59" s="374"/>
      <c r="G59" s="338"/>
    </row>
    <row r="60" spans="1:7" ht="38.25" customHeight="1">
      <c r="A60" s="337" t="s">
        <v>53</v>
      </c>
      <c r="B60" s="359"/>
      <c r="C60" s="87"/>
      <c r="D60" s="84"/>
      <c r="E60" s="88"/>
      <c r="F60" s="374"/>
      <c r="G60" s="338"/>
    </row>
    <row r="61" spans="1:7" ht="12.75" customHeight="1">
      <c r="A61" s="337" t="s">
        <v>54</v>
      </c>
      <c r="B61" s="359"/>
      <c r="C61" s="87"/>
      <c r="D61" s="84"/>
      <c r="E61" s="88"/>
      <c r="F61" s="374"/>
      <c r="G61" s="338"/>
    </row>
    <row r="62" spans="1:7" ht="12.75" customHeight="1">
      <c r="A62" s="337" t="s">
        <v>55</v>
      </c>
      <c r="B62" s="359"/>
      <c r="C62" s="87"/>
      <c r="D62" s="84"/>
      <c r="E62" s="88"/>
      <c r="F62" s="374"/>
      <c r="G62" s="338"/>
    </row>
    <row r="63" spans="1:7" ht="12.75" customHeight="1">
      <c r="A63" s="337" t="s">
        <v>56</v>
      </c>
      <c r="B63" s="359"/>
      <c r="C63" s="87"/>
      <c r="D63" s="84"/>
      <c r="E63" s="88"/>
      <c r="F63" s="374"/>
      <c r="G63" s="338"/>
    </row>
    <row r="64" spans="1:7" ht="12.75" customHeight="1">
      <c r="A64" s="337" t="s">
        <v>57</v>
      </c>
      <c r="B64" s="359"/>
      <c r="C64" s="87"/>
      <c r="D64" s="84"/>
      <c r="E64" s="88"/>
      <c r="F64" s="374"/>
      <c r="G64" s="338"/>
    </row>
    <row r="65" spans="1:7" ht="21.75" customHeight="1">
      <c r="A65" s="337" t="s">
        <v>58</v>
      </c>
      <c r="B65" s="359"/>
      <c r="C65" s="87"/>
      <c r="D65" s="84"/>
      <c r="E65" s="88"/>
      <c r="F65" s="374"/>
      <c r="G65" s="338"/>
    </row>
    <row r="66" spans="1:7" ht="12.75" customHeight="1">
      <c r="A66" s="337" t="s">
        <v>43</v>
      </c>
      <c r="B66" s="359"/>
      <c r="C66" s="87"/>
      <c r="D66" s="84"/>
      <c r="E66" s="88"/>
      <c r="F66" s="374"/>
      <c r="G66" s="338"/>
    </row>
    <row r="67" spans="1:7" ht="24.75" customHeight="1">
      <c r="A67" s="337" t="s">
        <v>59</v>
      </c>
      <c r="B67" s="359"/>
      <c r="C67" s="87"/>
      <c r="D67" s="84"/>
      <c r="E67" s="88"/>
      <c r="F67" s="374"/>
      <c r="G67" s="338"/>
    </row>
    <row r="68" spans="1:7" ht="12.75" customHeight="1">
      <c r="A68" s="337" t="s">
        <v>60</v>
      </c>
      <c r="B68" s="359"/>
      <c r="C68" s="87"/>
      <c r="D68" s="84"/>
      <c r="E68" s="88"/>
      <c r="F68" s="374"/>
      <c r="G68" s="338"/>
    </row>
    <row r="69" spans="1:7" ht="24.75" customHeight="1">
      <c r="A69" s="337" t="s">
        <v>61</v>
      </c>
      <c r="B69" s="359"/>
      <c r="C69" s="87"/>
      <c r="D69" s="84"/>
      <c r="E69" s="88"/>
      <c r="F69" s="374"/>
      <c r="G69" s="338"/>
    </row>
    <row r="70" spans="1:7" ht="12.75" customHeight="1">
      <c r="A70" s="337" t="s">
        <v>62</v>
      </c>
      <c r="B70" s="359"/>
      <c r="C70" s="87"/>
      <c r="D70" s="84"/>
      <c r="E70" s="88"/>
      <c r="F70" s="374"/>
      <c r="G70" s="338"/>
    </row>
    <row r="71" spans="1:7" ht="12.75" customHeight="1">
      <c r="A71" s="337" t="s">
        <v>63</v>
      </c>
      <c r="B71" s="359"/>
      <c r="C71" s="87"/>
      <c r="D71" s="84"/>
      <c r="E71" s="88"/>
      <c r="F71" s="374"/>
      <c r="G71" s="338"/>
    </row>
    <row r="72" spans="1:7" ht="12.75" customHeight="1">
      <c r="A72" s="337" t="s">
        <v>64</v>
      </c>
      <c r="B72" s="359"/>
      <c r="C72" s="87"/>
      <c r="D72" s="84"/>
      <c r="E72" s="88"/>
      <c r="F72" s="374"/>
      <c r="G72" s="338"/>
    </row>
    <row r="73" spans="1:7" ht="17.25" customHeight="1">
      <c r="A73" s="337" t="s">
        <v>65</v>
      </c>
      <c r="B73" s="359"/>
      <c r="C73" s="87"/>
      <c r="D73" s="84"/>
      <c r="E73" s="88"/>
      <c r="F73" s="374"/>
      <c r="G73" s="338"/>
    </row>
    <row r="74" spans="1:7" ht="12.75" customHeight="1">
      <c r="A74" s="337" t="s">
        <v>66</v>
      </c>
      <c r="B74" s="359"/>
      <c r="C74" s="87"/>
      <c r="D74" s="84"/>
      <c r="E74" s="88"/>
      <c r="F74" s="375"/>
      <c r="G74" s="376"/>
    </row>
    <row r="75" spans="1:7" ht="15.75" thickBot="1">
      <c r="A75" s="112"/>
      <c r="B75" s="112"/>
      <c r="C75" s="113"/>
      <c r="D75" s="84"/>
      <c r="E75" s="113"/>
      <c r="F75" s="110"/>
      <c r="G75" s="111"/>
    </row>
    <row r="76" spans="1:7" ht="15.75" thickBot="1">
      <c r="A76" s="94"/>
      <c r="B76" s="22" t="s">
        <v>31</v>
      </c>
      <c r="C76" s="95">
        <f>SUM(C57:C74)</f>
        <v>0</v>
      </c>
      <c r="D76" s="96" t="s">
        <v>32</v>
      </c>
      <c r="E76" s="95">
        <f>SUM(E57:E74)</f>
        <v>0</v>
      </c>
      <c r="F76" s="111"/>
      <c r="G76" s="111"/>
    </row>
    <row r="77" spans="1:7" ht="15.75" thickBot="1">
      <c r="A77" s="94"/>
      <c r="B77" s="22" t="s">
        <v>34</v>
      </c>
      <c r="C77" s="98">
        <f>IF(E76=0,0,(C76/E76))</f>
        <v>0</v>
      </c>
      <c r="D77" s="84"/>
      <c r="E77" s="84"/>
      <c r="F77" s="111"/>
      <c r="G77" s="111"/>
    </row>
    <row r="78" spans="1:7" s="109" customFormat="1" ht="15">
      <c r="A78" s="114"/>
      <c r="C78" s="115"/>
      <c r="D78" s="84"/>
      <c r="E78" s="116"/>
      <c r="F78" s="111"/>
      <c r="G78" s="111"/>
    </row>
    <row r="79" spans="1:7" ht="15.75">
      <c r="A79" s="59" t="s">
        <v>36</v>
      </c>
      <c r="B79" s="60"/>
      <c r="C79" s="61"/>
      <c r="D79" s="61"/>
      <c r="E79" s="62"/>
      <c r="F79" s="60"/>
      <c r="G79" s="60"/>
    </row>
    <row r="80" spans="1:12" ht="15.75">
      <c r="A80" s="63"/>
      <c r="B80" s="16"/>
      <c r="C80" s="64" t="s">
        <v>12</v>
      </c>
      <c r="D80" s="65"/>
      <c r="E80" s="66"/>
      <c r="F80" s="67" t="s">
        <v>13</v>
      </c>
      <c r="G80" s="67"/>
      <c r="L80" s="26"/>
    </row>
    <row r="81" spans="1:7" ht="12.75">
      <c r="A81" s="17"/>
      <c r="C81" s="68" t="s">
        <v>14</v>
      </c>
      <c r="D81" s="69"/>
      <c r="E81" s="70" t="s">
        <v>15</v>
      </c>
      <c r="F81" s="71" t="s">
        <v>16</v>
      </c>
      <c r="G81" s="72"/>
    </row>
    <row r="82" spans="1:7" ht="12.75">
      <c r="A82" s="17"/>
      <c r="C82" s="73" t="s">
        <v>17</v>
      </c>
      <c r="D82" s="69"/>
      <c r="E82" s="74" t="s">
        <v>18</v>
      </c>
      <c r="F82" s="75" t="s">
        <v>19</v>
      </c>
      <c r="G82" s="76"/>
    </row>
    <row r="83" spans="1:7" ht="12.75">
      <c r="A83" s="17"/>
      <c r="C83" s="77" t="s">
        <v>20</v>
      </c>
      <c r="D83" s="78"/>
      <c r="E83" s="79" t="s">
        <v>21</v>
      </c>
      <c r="F83" s="80"/>
      <c r="G83" s="81"/>
    </row>
    <row r="84" spans="1:6" ht="12.75">
      <c r="A84" s="82" t="s">
        <v>67</v>
      </c>
      <c r="D84" s="21"/>
      <c r="F84" s="100" t="s">
        <v>23</v>
      </c>
    </row>
    <row r="85" spans="1:7" ht="15">
      <c r="A85" s="353" t="s">
        <v>25</v>
      </c>
      <c r="B85" s="338"/>
      <c r="C85" s="87"/>
      <c r="D85" s="84"/>
      <c r="E85" s="88"/>
      <c r="F85" s="339"/>
      <c r="G85" s="340"/>
    </row>
    <row r="86" spans="1:7" ht="15">
      <c r="A86" s="353" t="s">
        <v>26</v>
      </c>
      <c r="B86" s="338"/>
      <c r="C86" s="87"/>
      <c r="D86" s="84"/>
      <c r="E86" s="88"/>
      <c r="F86" s="346"/>
      <c r="G86" s="347"/>
    </row>
    <row r="87" spans="1:7" ht="15">
      <c r="A87" s="353" t="s">
        <v>68</v>
      </c>
      <c r="B87" s="338"/>
      <c r="C87" s="87"/>
      <c r="D87" s="84"/>
      <c r="E87" s="88"/>
      <c r="F87" s="346"/>
      <c r="G87" s="347"/>
    </row>
    <row r="88" spans="1:7" ht="15">
      <c r="A88" s="353" t="s">
        <v>69</v>
      </c>
      <c r="B88" s="338"/>
      <c r="C88" s="87"/>
      <c r="D88" s="84"/>
      <c r="E88" s="88"/>
      <c r="F88" s="348"/>
      <c r="G88" s="349"/>
    </row>
    <row r="89" spans="1:7" ht="15.75" thickBot="1">
      <c r="A89" s="36"/>
      <c r="C89" s="123"/>
      <c r="D89" s="84"/>
      <c r="E89" s="123"/>
      <c r="F89" s="101"/>
      <c r="G89" s="101"/>
    </row>
    <row r="90" spans="1:6" ht="13.5" thickBot="1">
      <c r="A90" s="94"/>
      <c r="B90" s="22" t="s">
        <v>31</v>
      </c>
      <c r="C90" s="95">
        <f>SUM(C85:C88)</f>
        <v>0</v>
      </c>
      <c r="D90" s="96" t="s">
        <v>32</v>
      </c>
      <c r="E90" s="95">
        <f>SUM(E85:E88)</f>
        <v>0</v>
      </c>
      <c r="F90" s="97" t="s">
        <v>49</v>
      </c>
    </row>
    <row r="91" spans="1:6" ht="13.5" thickBot="1">
      <c r="A91" s="94"/>
      <c r="B91" s="22" t="s">
        <v>34</v>
      </c>
      <c r="C91" s="98">
        <f>IF(E90=0,0,(C90/E90))</f>
        <v>0</v>
      </c>
      <c r="D91" s="84"/>
      <c r="E91" s="84"/>
      <c r="F91" s="36" t="s">
        <v>35</v>
      </c>
    </row>
    <row r="92" spans="1:7" s="109" customFormat="1" ht="15">
      <c r="A92" s="114"/>
      <c r="C92" s="115"/>
      <c r="D92" s="84"/>
      <c r="E92" s="116"/>
      <c r="F92" s="111"/>
      <c r="G92" s="111"/>
    </row>
    <row r="93" spans="1:6" ht="12.75">
      <c r="A93" s="82" t="s">
        <v>215</v>
      </c>
      <c r="D93" s="21"/>
      <c r="F93" s="100" t="s">
        <v>23</v>
      </c>
    </row>
    <row r="94" spans="1:7" ht="15">
      <c r="A94" s="353" t="s">
        <v>71</v>
      </c>
      <c r="B94" s="338"/>
      <c r="C94" s="87"/>
      <c r="D94" s="84"/>
      <c r="E94" s="88"/>
      <c r="F94" s="339"/>
      <c r="G94" s="340"/>
    </row>
    <row r="95" spans="1:7" ht="15">
      <c r="A95" s="353" t="s">
        <v>26</v>
      </c>
      <c r="B95" s="338"/>
      <c r="C95" s="87"/>
      <c r="D95" s="84"/>
      <c r="E95" s="88"/>
      <c r="F95" s="346"/>
      <c r="G95" s="347"/>
    </row>
    <row r="96" spans="1:7" ht="15">
      <c r="A96" s="353" t="s">
        <v>214</v>
      </c>
      <c r="B96" s="338"/>
      <c r="C96" s="87"/>
      <c r="D96" s="84"/>
      <c r="E96" s="88"/>
      <c r="F96" s="346"/>
      <c r="G96" s="347"/>
    </row>
    <row r="97" spans="1:7" ht="15">
      <c r="A97" s="353" t="s">
        <v>69</v>
      </c>
      <c r="B97" s="338"/>
      <c r="C97" s="87"/>
      <c r="D97" s="84"/>
      <c r="E97" s="88"/>
      <c r="F97" s="348"/>
      <c r="G97" s="349"/>
    </row>
    <row r="98" spans="1:7" ht="15.75" thickBot="1">
      <c r="A98" s="36"/>
      <c r="C98" s="123"/>
      <c r="D98" s="84"/>
      <c r="E98" s="123"/>
      <c r="F98" s="101"/>
      <c r="G98" s="101"/>
    </row>
    <row r="99" spans="1:6" ht="13.5" thickBot="1">
      <c r="A99" s="94"/>
      <c r="B99" s="22" t="s">
        <v>31</v>
      </c>
      <c r="C99" s="95">
        <f>SUM(C94:C97)</f>
        <v>0</v>
      </c>
      <c r="D99" s="96" t="s">
        <v>32</v>
      </c>
      <c r="E99" s="95">
        <f>SUM(E94:E97)</f>
        <v>0</v>
      </c>
      <c r="F99" s="97" t="s">
        <v>49</v>
      </c>
    </row>
    <row r="100" spans="1:6" ht="13.5" thickBot="1">
      <c r="A100" s="94"/>
      <c r="B100" s="22" t="s">
        <v>34</v>
      </c>
      <c r="C100" s="98">
        <f>IF(E99=0,0,(C99/E99))</f>
        <v>0</v>
      </c>
      <c r="D100" s="84"/>
      <c r="E100" s="84"/>
      <c r="F100" s="36" t="s">
        <v>35</v>
      </c>
    </row>
    <row r="101" spans="1:6" s="109" customFormat="1" ht="12.75">
      <c r="A101" s="118"/>
      <c r="B101" s="119"/>
      <c r="C101" s="120"/>
      <c r="D101" s="84"/>
      <c r="E101" s="120"/>
      <c r="F101" s="108"/>
    </row>
    <row r="102" spans="1:6" ht="12.75">
      <c r="A102" s="82" t="s">
        <v>216</v>
      </c>
      <c r="D102" s="21"/>
      <c r="F102" s="100" t="s">
        <v>23</v>
      </c>
    </row>
    <row r="103" spans="1:7" ht="15" customHeight="1">
      <c r="A103" s="353" t="s">
        <v>25</v>
      </c>
      <c r="B103" s="358"/>
      <c r="C103" s="87"/>
      <c r="D103" s="84"/>
      <c r="E103" s="88"/>
      <c r="F103" s="339"/>
      <c r="G103" s="340"/>
    </row>
    <row r="104" spans="1:7" ht="15">
      <c r="A104" s="353" t="s">
        <v>81</v>
      </c>
      <c r="B104" s="358"/>
      <c r="C104" s="87"/>
      <c r="D104" s="84"/>
      <c r="E104" s="88"/>
      <c r="F104" s="346"/>
      <c r="G104" s="347"/>
    </row>
    <row r="105" spans="1:7" ht="15" customHeight="1">
      <c r="A105" s="353" t="s">
        <v>82</v>
      </c>
      <c r="B105" s="358"/>
      <c r="C105" s="87"/>
      <c r="D105" s="84"/>
      <c r="E105" s="88"/>
      <c r="F105" s="346"/>
      <c r="G105" s="347"/>
    </row>
    <row r="106" spans="1:7" ht="15" customHeight="1">
      <c r="A106" s="353" t="s">
        <v>214</v>
      </c>
      <c r="B106" s="358"/>
      <c r="C106" s="87"/>
      <c r="D106" s="84"/>
      <c r="E106" s="88"/>
      <c r="F106" s="346"/>
      <c r="G106" s="347"/>
    </row>
    <row r="107" spans="1:7" ht="15">
      <c r="A107" s="353" t="s">
        <v>75</v>
      </c>
      <c r="B107" s="400"/>
      <c r="C107" s="87"/>
      <c r="D107" s="84"/>
      <c r="E107" s="88"/>
      <c r="F107" s="356"/>
      <c r="G107" s="357"/>
    </row>
    <row r="108" spans="1:7" ht="13.5" customHeight="1" thickBot="1">
      <c r="A108" s="36"/>
      <c r="C108" s="123"/>
      <c r="D108" s="84"/>
      <c r="E108" s="123"/>
      <c r="F108" s="101"/>
      <c r="G108" s="101"/>
    </row>
    <row r="109" spans="1:6" ht="13.5" customHeight="1" thickBot="1">
      <c r="A109" s="94"/>
      <c r="B109" s="22" t="s">
        <v>31</v>
      </c>
      <c r="C109" s="95">
        <f>SUM(C103:C106)</f>
        <v>0</v>
      </c>
      <c r="D109" s="96" t="s">
        <v>32</v>
      </c>
      <c r="E109" s="95">
        <f>SUM(E103:E106)</f>
        <v>0</v>
      </c>
      <c r="F109" s="97" t="s">
        <v>49</v>
      </c>
    </row>
    <row r="110" spans="1:6" ht="13.5" customHeight="1" thickBot="1">
      <c r="A110" s="94"/>
      <c r="B110" s="22" t="s">
        <v>34</v>
      </c>
      <c r="C110" s="98">
        <f>IF(E109=0,0,(C109/E109))</f>
        <v>0</v>
      </c>
      <c r="D110" s="84"/>
      <c r="E110" s="84"/>
      <c r="F110" s="36" t="s">
        <v>35</v>
      </c>
    </row>
    <row r="111" spans="1:6" ht="12.75">
      <c r="A111" s="82" t="s">
        <v>217</v>
      </c>
      <c r="D111" s="21"/>
      <c r="F111" s="100" t="s">
        <v>23</v>
      </c>
    </row>
    <row r="112" spans="1:7" ht="24.75" customHeight="1">
      <c r="A112" s="353" t="s">
        <v>74</v>
      </c>
      <c r="B112" s="358"/>
      <c r="C112" s="87"/>
      <c r="D112" s="84"/>
      <c r="E112" s="88"/>
      <c r="F112" s="339"/>
      <c r="G112" s="340"/>
    </row>
    <row r="113" spans="1:7" ht="15" customHeight="1">
      <c r="A113" s="353" t="s">
        <v>75</v>
      </c>
      <c r="B113" s="358"/>
      <c r="C113" s="87"/>
      <c r="D113" s="84"/>
      <c r="E113" s="88"/>
      <c r="F113" s="346"/>
      <c r="G113" s="347"/>
    </row>
    <row r="114" spans="1:7" ht="15.75" thickBot="1">
      <c r="A114" s="36"/>
      <c r="C114" s="123"/>
      <c r="D114" s="84"/>
      <c r="E114" s="123"/>
      <c r="F114" s="101"/>
      <c r="G114" s="101"/>
    </row>
    <row r="115" spans="1:6" ht="13.5" thickBot="1">
      <c r="A115" s="94"/>
      <c r="B115" s="22" t="s">
        <v>31</v>
      </c>
      <c r="C115" s="95">
        <f>SUM(C112:C113)</f>
        <v>0</v>
      </c>
      <c r="D115" s="96" t="s">
        <v>32</v>
      </c>
      <c r="E115" s="95">
        <f>SUM(E112:E113)</f>
        <v>0</v>
      </c>
      <c r="F115" s="97" t="s">
        <v>49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84"/>
      <c r="F116" s="36" t="s">
        <v>35</v>
      </c>
    </row>
    <row r="117" spans="1:6" s="109" customFormat="1" ht="12.75">
      <c r="A117" s="118"/>
      <c r="B117" s="119"/>
      <c r="C117" s="102"/>
      <c r="D117" s="84"/>
      <c r="E117" s="84"/>
      <c r="F117" s="114"/>
    </row>
    <row r="118" spans="1:6" ht="12.75">
      <c r="A118" s="82" t="s">
        <v>76</v>
      </c>
      <c r="D118" s="21"/>
      <c r="F118" s="100" t="s">
        <v>23</v>
      </c>
    </row>
    <row r="119" spans="1:7" ht="15">
      <c r="A119" s="353" t="s">
        <v>25</v>
      </c>
      <c r="B119" s="338"/>
      <c r="C119" s="87"/>
      <c r="D119" s="84"/>
      <c r="E119" s="88"/>
      <c r="F119" s="339"/>
      <c r="G119" s="340"/>
    </row>
    <row r="120" spans="1:7" ht="15">
      <c r="A120" s="353" t="s">
        <v>26</v>
      </c>
      <c r="B120" s="338"/>
      <c r="C120" s="87"/>
      <c r="D120" s="84"/>
      <c r="E120" s="88"/>
      <c r="F120" s="346"/>
      <c r="G120" s="347"/>
    </row>
    <row r="121" spans="1:7" ht="15">
      <c r="A121" s="353" t="s">
        <v>218</v>
      </c>
      <c r="B121" s="338"/>
      <c r="C121" s="87"/>
      <c r="D121" s="84"/>
      <c r="E121" s="88"/>
      <c r="F121" s="346"/>
      <c r="G121" s="347"/>
    </row>
    <row r="122" spans="1:7" ht="15">
      <c r="A122" s="353" t="s">
        <v>214</v>
      </c>
      <c r="B122" s="338"/>
      <c r="C122" s="87"/>
      <c r="D122" s="84"/>
      <c r="E122" s="88"/>
      <c r="F122" s="354"/>
      <c r="G122" s="355"/>
    </row>
    <row r="123" spans="1:7" ht="26.25" customHeight="1">
      <c r="A123" s="353" t="s">
        <v>219</v>
      </c>
      <c r="B123" s="338"/>
      <c r="C123" s="87"/>
      <c r="D123" s="84"/>
      <c r="E123" s="88"/>
      <c r="F123" s="356"/>
      <c r="G123" s="357"/>
    </row>
    <row r="124" spans="1:7" ht="15.75" thickBot="1">
      <c r="A124" s="36"/>
      <c r="C124" s="123"/>
      <c r="D124" s="84"/>
      <c r="E124" s="123"/>
      <c r="F124" s="101"/>
      <c r="G124" s="101"/>
    </row>
    <row r="125" spans="1:6" ht="13.5" thickBot="1">
      <c r="A125" s="94"/>
      <c r="B125" s="22" t="s">
        <v>31</v>
      </c>
      <c r="C125" s="95">
        <f>SUM(C119:C121)</f>
        <v>0</v>
      </c>
      <c r="D125" s="96" t="s">
        <v>32</v>
      </c>
      <c r="E125" s="95">
        <f>SUM(E119:E121)</f>
        <v>0</v>
      </c>
      <c r="F125" s="97" t="s">
        <v>33</v>
      </c>
    </row>
    <row r="126" spans="1:6" ht="13.5" thickBot="1">
      <c r="A126" s="94"/>
      <c r="B126" s="22" t="s">
        <v>34</v>
      </c>
      <c r="C126" s="98">
        <f>IF(E125=0,0,(C125/E125))</f>
        <v>0</v>
      </c>
      <c r="D126" s="84"/>
      <c r="E126" s="84"/>
      <c r="F126" s="36" t="s">
        <v>35</v>
      </c>
    </row>
    <row r="127" spans="1:6" s="16" customFormat="1" ht="12.75">
      <c r="A127" s="172"/>
      <c r="B127" s="24"/>
      <c r="C127" s="102"/>
      <c r="D127" s="84"/>
      <c r="E127" s="84"/>
      <c r="F127" s="173"/>
    </row>
    <row r="128" spans="1:7" ht="15.75">
      <c r="A128" s="59" t="s">
        <v>36</v>
      </c>
      <c r="B128" s="60"/>
      <c r="C128" s="61"/>
      <c r="D128" s="61"/>
      <c r="E128" s="62"/>
      <c r="F128" s="60"/>
      <c r="G128" s="60"/>
    </row>
    <row r="129" spans="1:12" ht="15.75">
      <c r="A129" s="63"/>
      <c r="B129" s="16"/>
      <c r="C129" s="64" t="s">
        <v>12</v>
      </c>
      <c r="D129" s="65"/>
      <c r="E129" s="66"/>
      <c r="F129" s="67" t="s">
        <v>13</v>
      </c>
      <c r="G129" s="67"/>
      <c r="L129" s="26"/>
    </row>
    <row r="130" spans="1:7" ht="12.75">
      <c r="A130" s="17"/>
      <c r="C130" s="68" t="s">
        <v>14</v>
      </c>
      <c r="D130" s="69"/>
      <c r="E130" s="70" t="s">
        <v>15</v>
      </c>
      <c r="F130" s="71" t="s">
        <v>16</v>
      </c>
      <c r="G130" s="72"/>
    </row>
    <row r="131" spans="1:7" ht="12.75">
      <c r="A131" s="17"/>
      <c r="C131" s="73" t="s">
        <v>17</v>
      </c>
      <c r="D131" s="69"/>
      <c r="E131" s="74" t="s">
        <v>18</v>
      </c>
      <c r="F131" s="75" t="s">
        <v>19</v>
      </c>
      <c r="G131" s="76"/>
    </row>
    <row r="132" spans="1:7" ht="12.75">
      <c r="A132" s="17"/>
      <c r="C132" s="77" t="s">
        <v>20</v>
      </c>
      <c r="D132" s="78"/>
      <c r="E132" s="79" t="s">
        <v>21</v>
      </c>
      <c r="F132" s="80"/>
      <c r="G132" s="81"/>
    </row>
    <row r="133" spans="1:6" ht="12.75">
      <c r="A133" s="82" t="s">
        <v>84</v>
      </c>
      <c r="D133" s="21"/>
      <c r="F133" s="100" t="s">
        <v>23</v>
      </c>
    </row>
    <row r="134" spans="1:7" ht="15" customHeight="1">
      <c r="A134" s="353" t="s">
        <v>25</v>
      </c>
      <c r="B134" s="358"/>
      <c r="C134" s="87"/>
      <c r="D134" s="84"/>
      <c r="E134" s="88"/>
      <c r="F134" s="339"/>
      <c r="G134" s="340"/>
    </row>
    <row r="135" spans="1:7" ht="15">
      <c r="A135" s="353" t="s">
        <v>28</v>
      </c>
      <c r="B135" s="358"/>
      <c r="C135" s="87"/>
      <c r="D135" s="84"/>
      <c r="E135" s="88"/>
      <c r="F135" s="346"/>
      <c r="G135" s="347"/>
    </row>
    <row r="136" spans="1:7" ht="30.75" customHeight="1">
      <c r="A136" s="353" t="s">
        <v>85</v>
      </c>
      <c r="B136" s="358"/>
      <c r="C136" s="87"/>
      <c r="D136" s="84"/>
      <c r="E136" s="88"/>
      <c r="F136" s="346"/>
      <c r="G136" s="347"/>
    </row>
    <row r="137" spans="1:7" ht="15" customHeight="1">
      <c r="A137" s="353" t="s">
        <v>86</v>
      </c>
      <c r="B137" s="358"/>
      <c r="C137" s="87"/>
      <c r="D137" s="84"/>
      <c r="E137" s="88"/>
      <c r="F137" s="346"/>
      <c r="G137" s="347"/>
    </row>
    <row r="138" spans="1:7" ht="27" customHeight="1">
      <c r="A138" s="353" t="s">
        <v>220</v>
      </c>
      <c r="B138" s="358"/>
      <c r="C138" s="87"/>
      <c r="D138" s="84"/>
      <c r="E138" s="88"/>
      <c r="F138" s="346"/>
      <c r="G138" s="347"/>
    </row>
    <row r="139" spans="1:7" ht="27.75" customHeight="1">
      <c r="A139" s="353" t="s">
        <v>88</v>
      </c>
      <c r="B139" s="358"/>
      <c r="C139" s="87"/>
      <c r="D139" s="84"/>
      <c r="E139" s="88"/>
      <c r="F139" s="346"/>
      <c r="G139" s="347"/>
    </row>
    <row r="140" spans="1:7" ht="15" customHeight="1">
      <c r="A140" s="353" t="s">
        <v>89</v>
      </c>
      <c r="B140" s="358"/>
      <c r="C140" s="87"/>
      <c r="D140" s="84"/>
      <c r="E140" s="88"/>
      <c r="F140" s="346"/>
      <c r="G140" s="347"/>
    </row>
    <row r="141" spans="1:7" ht="15" customHeight="1">
      <c r="A141" s="353" t="s">
        <v>221</v>
      </c>
      <c r="B141" s="358"/>
      <c r="C141" s="87"/>
      <c r="D141" s="84"/>
      <c r="E141" s="88"/>
      <c r="F141" s="354"/>
      <c r="G141" s="355"/>
    </row>
    <row r="142" spans="1:7" ht="15" customHeight="1">
      <c r="A142" s="353" t="s">
        <v>90</v>
      </c>
      <c r="B142" s="358"/>
      <c r="C142" s="87"/>
      <c r="D142" s="84"/>
      <c r="E142" s="88"/>
      <c r="F142" s="354"/>
      <c r="G142" s="355"/>
    </row>
    <row r="143" spans="1:7" ht="15" customHeight="1">
      <c r="A143" s="353" t="s">
        <v>91</v>
      </c>
      <c r="B143" s="358"/>
      <c r="C143" s="87"/>
      <c r="D143" s="84"/>
      <c r="E143" s="88"/>
      <c r="F143" s="354"/>
      <c r="G143" s="355"/>
    </row>
    <row r="144" spans="1:7" ht="15" customHeight="1">
      <c r="A144" s="353" t="s">
        <v>92</v>
      </c>
      <c r="B144" s="358"/>
      <c r="C144" s="87"/>
      <c r="D144" s="84"/>
      <c r="E144" s="88"/>
      <c r="F144" s="354"/>
      <c r="G144" s="355"/>
    </row>
    <row r="145" spans="1:7" ht="15" customHeight="1">
      <c r="A145" s="337" t="s">
        <v>93</v>
      </c>
      <c r="B145" s="359"/>
      <c r="C145" s="87"/>
      <c r="D145" s="84"/>
      <c r="E145" s="88"/>
      <c r="F145" s="356"/>
      <c r="G145" s="357"/>
    </row>
    <row r="146" spans="1:7" ht="15.75" thickBot="1">
      <c r="A146" s="353" t="s">
        <v>94</v>
      </c>
      <c r="B146" s="358"/>
      <c r="C146" s="123"/>
      <c r="D146" s="84"/>
      <c r="E146" s="123"/>
      <c r="F146" s="101"/>
      <c r="G146" s="101"/>
    </row>
    <row r="147" spans="1:7" ht="13.5" thickBot="1">
      <c r="A147" s="94"/>
      <c r="B147" s="22" t="s">
        <v>31</v>
      </c>
      <c r="C147" s="95">
        <f>SUM(C134:C145)</f>
        <v>0</v>
      </c>
      <c r="D147" s="96" t="s">
        <v>32</v>
      </c>
      <c r="E147" s="95">
        <f>SUM(E134:E145)/2</f>
        <v>0</v>
      </c>
      <c r="F147" s="97" t="s">
        <v>95</v>
      </c>
      <c r="G147" s="124"/>
    </row>
    <row r="148" spans="1:6" ht="13.5" thickBot="1">
      <c r="A148" s="94"/>
      <c r="B148" s="22" t="s">
        <v>34</v>
      </c>
      <c r="C148" s="98">
        <f>IF(E147=0,0,(C147/E147))</f>
        <v>0</v>
      </c>
      <c r="D148" s="84"/>
      <c r="E148" s="84"/>
      <c r="F148" s="36" t="s">
        <v>35</v>
      </c>
    </row>
    <row r="149" spans="1:6" ht="12.75">
      <c r="A149" s="94"/>
      <c r="B149" s="22"/>
      <c r="C149" s="121"/>
      <c r="D149" s="84"/>
      <c r="E149" s="84"/>
      <c r="F149" s="36"/>
    </row>
    <row r="150" spans="1:6" ht="12.75">
      <c r="A150" s="82" t="s">
        <v>96</v>
      </c>
      <c r="D150" s="21"/>
      <c r="F150" s="100" t="s">
        <v>23</v>
      </c>
    </row>
    <row r="151" spans="1:7" ht="12.75" customHeight="1">
      <c r="A151" s="345" t="s">
        <v>97</v>
      </c>
      <c r="B151" s="398"/>
      <c r="C151" s="87"/>
      <c r="D151" s="84"/>
      <c r="E151" s="88"/>
      <c r="F151" s="339"/>
      <c r="G151" s="340"/>
    </row>
    <row r="152" spans="1:7" ht="15">
      <c r="A152" s="345" t="s">
        <v>98</v>
      </c>
      <c r="B152" s="398"/>
      <c r="C152" s="87"/>
      <c r="D152" s="84"/>
      <c r="E152" s="88"/>
      <c r="F152" s="346"/>
      <c r="G152" s="347"/>
    </row>
    <row r="153" spans="1:7" s="300" customFormat="1" ht="15">
      <c r="A153" s="345" t="s">
        <v>222</v>
      </c>
      <c r="B153" s="352"/>
      <c r="C153" s="87"/>
      <c r="D153" s="84"/>
      <c r="E153" s="88"/>
      <c r="F153" s="346"/>
      <c r="G153" s="347"/>
    </row>
    <row r="154" spans="1:7" ht="12.75" customHeight="1">
      <c r="A154" s="345" t="s">
        <v>99</v>
      </c>
      <c r="B154" s="398"/>
      <c r="C154" s="87"/>
      <c r="D154" s="84"/>
      <c r="E154" s="88"/>
      <c r="F154" s="346"/>
      <c r="G154" s="347"/>
    </row>
    <row r="155" spans="1:7" ht="12.75" customHeight="1">
      <c r="A155" s="345" t="s">
        <v>100</v>
      </c>
      <c r="B155" s="398"/>
      <c r="C155" s="87"/>
      <c r="D155" s="84"/>
      <c r="E155" s="88"/>
      <c r="F155" s="346"/>
      <c r="G155" s="347"/>
    </row>
    <row r="156" spans="1:7" ht="12.75" customHeight="1">
      <c r="A156" s="345" t="s">
        <v>101</v>
      </c>
      <c r="B156" s="398"/>
      <c r="C156" s="87"/>
      <c r="D156" s="84"/>
      <c r="E156" s="88"/>
      <c r="F156" s="348"/>
      <c r="G156" s="349"/>
    </row>
    <row r="157" spans="1:7" ht="15.75" thickBot="1">
      <c r="A157" s="36"/>
      <c r="C157" s="123"/>
      <c r="D157" s="84"/>
      <c r="E157" s="123"/>
      <c r="F157" s="101"/>
      <c r="G157" s="101"/>
    </row>
    <row r="158" spans="1:7" ht="13.5" thickBot="1">
      <c r="A158" s="94"/>
      <c r="B158" s="22" t="s">
        <v>31</v>
      </c>
      <c r="C158" s="95">
        <f>SUM(C151:C156)</f>
        <v>0</v>
      </c>
      <c r="D158" s="96" t="s">
        <v>32</v>
      </c>
      <c r="E158" s="95">
        <f>SUM(E151:E156)/2</f>
        <v>0</v>
      </c>
      <c r="F158" s="97" t="s">
        <v>95</v>
      </c>
      <c r="G158" s="124"/>
    </row>
    <row r="159" spans="1:6" ht="13.5" thickBot="1">
      <c r="A159" s="94"/>
      <c r="B159" s="22" t="s">
        <v>34</v>
      </c>
      <c r="C159" s="98">
        <f>IF(E158=0,0,(C158/E158))</f>
        <v>0</v>
      </c>
      <c r="D159" s="84"/>
      <c r="E159" s="84"/>
      <c r="F159" s="36" t="s">
        <v>35</v>
      </c>
    </row>
    <row r="160" spans="1:6" ht="12.75">
      <c r="A160" s="94"/>
      <c r="B160" s="22"/>
      <c r="C160" s="121"/>
      <c r="D160" s="84"/>
      <c r="E160" s="84"/>
      <c r="F160" s="36"/>
    </row>
    <row r="161" spans="1:6" ht="12.75">
      <c r="A161" s="82" t="s">
        <v>102</v>
      </c>
      <c r="D161" s="21"/>
      <c r="F161" s="100" t="s">
        <v>23</v>
      </c>
    </row>
    <row r="162" spans="1:7" ht="15">
      <c r="A162" s="345" t="s">
        <v>103</v>
      </c>
      <c r="B162" s="338"/>
      <c r="C162" s="87"/>
      <c r="D162" s="84"/>
      <c r="E162" s="88"/>
      <c r="F162" s="339"/>
      <c r="G162" s="340"/>
    </row>
    <row r="163" spans="1:7" ht="30" customHeight="1">
      <c r="A163" s="337" t="s">
        <v>104</v>
      </c>
      <c r="B163" s="338"/>
      <c r="C163" s="87"/>
      <c r="D163" s="84"/>
      <c r="E163" s="88"/>
      <c r="F163" s="348"/>
      <c r="G163" s="349"/>
    </row>
    <row r="164" spans="1:7" ht="15.75" thickBot="1">
      <c r="A164" s="36"/>
      <c r="C164" s="123"/>
      <c r="D164" s="84"/>
      <c r="E164" s="123"/>
      <c r="F164" s="101"/>
      <c r="G164" s="101"/>
    </row>
    <row r="165" spans="1:6" ht="13.5" thickBot="1">
      <c r="A165" s="94"/>
      <c r="B165" s="22" t="s">
        <v>31</v>
      </c>
      <c r="C165" s="95">
        <f>SUM(C162:C163)</f>
        <v>0</v>
      </c>
      <c r="D165" s="96" t="s">
        <v>32</v>
      </c>
      <c r="E165" s="95">
        <f>SUM(E162:E163)</f>
        <v>0</v>
      </c>
      <c r="F165" s="97" t="s">
        <v>105</v>
      </c>
    </row>
    <row r="166" spans="1:6" ht="13.5" thickBot="1">
      <c r="A166" s="94"/>
      <c r="B166" s="22" t="s">
        <v>34</v>
      </c>
      <c r="C166" s="98">
        <f>IF(E165=0,0,(C165/E165))</f>
        <v>0</v>
      </c>
      <c r="D166" s="84"/>
      <c r="E166" s="84"/>
      <c r="F166" s="36" t="s">
        <v>35</v>
      </c>
    </row>
    <row r="167" spans="1:6" ht="12.75">
      <c r="A167" s="94"/>
      <c r="B167" s="22"/>
      <c r="C167" s="102"/>
      <c r="D167" s="84"/>
      <c r="E167" s="84"/>
      <c r="F167" s="36"/>
    </row>
    <row r="168" spans="1:7" ht="15.75">
      <c r="A168" s="59" t="s">
        <v>36</v>
      </c>
      <c r="B168" s="60"/>
      <c r="C168" s="61"/>
      <c r="D168" s="61"/>
      <c r="E168" s="62"/>
      <c r="F168" s="60"/>
      <c r="G168" s="60"/>
    </row>
    <row r="169" spans="1:12" ht="15.75">
      <c r="A169" s="63"/>
      <c r="B169" s="16"/>
      <c r="C169" s="64" t="s">
        <v>12</v>
      </c>
      <c r="D169" s="65"/>
      <c r="E169" s="66"/>
      <c r="F169" s="67" t="s">
        <v>13</v>
      </c>
      <c r="G169" s="67"/>
      <c r="L169" s="26"/>
    </row>
    <row r="170" spans="1:7" ht="12.75">
      <c r="A170" s="17"/>
      <c r="C170" s="68" t="s">
        <v>14</v>
      </c>
      <c r="D170" s="69"/>
      <c r="E170" s="70" t="s">
        <v>15</v>
      </c>
      <c r="F170" s="71" t="s">
        <v>16</v>
      </c>
      <c r="G170" s="72"/>
    </row>
    <row r="171" spans="1:7" ht="12.75">
      <c r="A171" s="17"/>
      <c r="C171" s="73" t="s">
        <v>17</v>
      </c>
      <c r="D171" s="69"/>
      <c r="E171" s="74" t="s">
        <v>18</v>
      </c>
      <c r="F171" s="75" t="s">
        <v>19</v>
      </c>
      <c r="G171" s="76"/>
    </row>
    <row r="172" spans="1:7" ht="12.75">
      <c r="A172" s="17"/>
      <c r="C172" s="77" t="s">
        <v>20</v>
      </c>
      <c r="D172" s="78"/>
      <c r="E172" s="79" t="s">
        <v>21</v>
      </c>
      <c r="F172" s="80"/>
      <c r="G172" s="81"/>
    </row>
    <row r="173" spans="1:6" ht="12.75">
      <c r="A173" s="126" t="s">
        <v>106</v>
      </c>
      <c r="D173" s="21"/>
      <c r="F173" s="100" t="s">
        <v>23</v>
      </c>
    </row>
    <row r="174" spans="1:7" ht="15">
      <c r="A174" s="345" t="s">
        <v>107</v>
      </c>
      <c r="B174" s="398"/>
      <c r="C174" s="87"/>
      <c r="D174" s="84"/>
      <c r="E174" s="88"/>
      <c r="F174" s="339"/>
      <c r="G174" s="340"/>
    </row>
    <row r="175" spans="1:7" ht="23.25" customHeight="1">
      <c r="A175" s="337" t="s">
        <v>108</v>
      </c>
      <c r="B175" s="359"/>
      <c r="C175" s="87"/>
      <c r="D175" s="84"/>
      <c r="E175" s="88"/>
      <c r="F175" s="346"/>
      <c r="G175" s="347"/>
    </row>
    <row r="176" spans="1:7" ht="15">
      <c r="A176" s="337" t="s">
        <v>223</v>
      </c>
      <c r="B176" s="359"/>
      <c r="C176" s="87"/>
      <c r="D176" s="84"/>
      <c r="E176" s="88"/>
      <c r="F176" s="346"/>
      <c r="G176" s="347"/>
    </row>
    <row r="177" spans="1:7" ht="15">
      <c r="A177" s="345" t="s">
        <v>109</v>
      </c>
      <c r="B177" s="398"/>
      <c r="C177" s="87"/>
      <c r="D177" s="84"/>
      <c r="E177" s="88"/>
      <c r="F177" s="346"/>
      <c r="G177" s="347"/>
    </row>
    <row r="178" spans="1:7" ht="15">
      <c r="A178" s="345" t="s">
        <v>30</v>
      </c>
      <c r="B178" s="399"/>
      <c r="C178" s="87"/>
      <c r="D178" s="84"/>
      <c r="E178" s="88"/>
      <c r="F178" s="356"/>
      <c r="G178" s="357"/>
    </row>
    <row r="179" spans="1:7" ht="15.75" thickBot="1">
      <c r="A179" s="36"/>
      <c r="C179" s="123"/>
      <c r="D179" s="84"/>
      <c r="E179" s="123"/>
      <c r="F179" s="101"/>
      <c r="G179" s="101"/>
    </row>
    <row r="180" spans="1:6" ht="13.5" thickBot="1">
      <c r="A180" s="94"/>
      <c r="B180" s="22" t="s">
        <v>31</v>
      </c>
      <c r="C180" s="95">
        <f>SUM(C174:C177)</f>
        <v>0</v>
      </c>
      <c r="D180" s="96" t="s">
        <v>32</v>
      </c>
      <c r="E180" s="95">
        <f>SUM(E174:E177)</f>
        <v>0</v>
      </c>
      <c r="F180" s="97" t="s">
        <v>49</v>
      </c>
    </row>
    <row r="181" spans="1:6" ht="13.5" thickBot="1">
      <c r="A181" s="94"/>
      <c r="B181" s="22" t="s">
        <v>34</v>
      </c>
      <c r="C181" s="98">
        <f>IF(E180=0,0,(C180/E180))</f>
        <v>0</v>
      </c>
      <c r="D181" s="84"/>
      <c r="E181" s="84"/>
      <c r="F181" s="36" t="s">
        <v>35</v>
      </c>
    </row>
    <row r="182" spans="1:6" s="16" customFormat="1" ht="12.75">
      <c r="A182" s="172"/>
      <c r="B182" s="24"/>
      <c r="C182" s="102"/>
      <c r="D182" s="84"/>
      <c r="E182" s="84"/>
      <c r="F182" s="173"/>
    </row>
    <row r="183" spans="1:6" ht="12.75">
      <c r="A183" s="350" t="s">
        <v>110</v>
      </c>
      <c r="B183" s="351"/>
      <c r="D183" s="21"/>
      <c r="F183" s="100" t="s">
        <v>23</v>
      </c>
    </row>
    <row r="184" spans="1:7" ht="15.75" thickBot="1">
      <c r="A184" s="337" t="s">
        <v>111</v>
      </c>
      <c r="B184" s="338"/>
      <c r="C184" s="87"/>
      <c r="D184" s="84"/>
      <c r="E184" s="88"/>
      <c r="F184" s="404"/>
      <c r="G184" s="405"/>
    </row>
    <row r="185" spans="1:6" ht="13.5" thickBot="1">
      <c r="A185" s="94"/>
      <c r="B185" s="22" t="s">
        <v>31</v>
      </c>
      <c r="C185" s="95">
        <f>SUM(C184:C184)</f>
        <v>0</v>
      </c>
      <c r="D185" s="96" t="s">
        <v>32</v>
      </c>
      <c r="E185" s="95">
        <f>SUM(E184:E184)</f>
        <v>0</v>
      </c>
      <c r="F185" s="97" t="s">
        <v>49</v>
      </c>
    </row>
    <row r="186" spans="1:6" ht="13.5" thickBot="1">
      <c r="A186" s="94"/>
      <c r="B186" s="22" t="s">
        <v>34</v>
      </c>
      <c r="C186" s="98">
        <f>IF(E185=0,0,(C185/E185))</f>
        <v>0</v>
      </c>
      <c r="D186" s="84"/>
      <c r="E186" s="84"/>
      <c r="F186" s="36" t="s">
        <v>35</v>
      </c>
    </row>
    <row r="187" spans="1:4" ht="12.75">
      <c r="A187" s="36"/>
      <c r="D187" s="21"/>
    </row>
    <row r="188" spans="1:6" ht="12.75">
      <c r="A188" s="128" t="s">
        <v>112</v>
      </c>
      <c r="D188" s="21"/>
      <c r="F188" s="100" t="s">
        <v>23</v>
      </c>
    </row>
    <row r="189" spans="1:7" ht="15">
      <c r="A189" s="337" t="s">
        <v>224</v>
      </c>
      <c r="B189" s="359"/>
      <c r="C189" s="87"/>
      <c r="D189" s="84"/>
      <c r="E189" s="88"/>
      <c r="F189" s="339"/>
      <c r="G189" s="340"/>
    </row>
    <row r="190" spans="1:7" ht="15">
      <c r="A190" s="337" t="s">
        <v>225</v>
      </c>
      <c r="B190" s="359"/>
      <c r="C190" s="87"/>
      <c r="D190" s="84"/>
      <c r="E190" s="88"/>
      <c r="F190" s="374"/>
      <c r="G190" s="338"/>
    </row>
    <row r="191" spans="1:7" ht="15">
      <c r="A191" s="337" t="s">
        <v>226</v>
      </c>
      <c r="B191" s="359"/>
      <c r="C191" s="87"/>
      <c r="D191" s="84"/>
      <c r="E191" s="88"/>
      <c r="F191" s="374"/>
      <c r="G191" s="338"/>
    </row>
    <row r="192" spans="1:7" ht="15">
      <c r="A192" s="337" t="s">
        <v>227</v>
      </c>
      <c r="B192" s="359"/>
      <c r="C192" s="87"/>
      <c r="D192" s="84"/>
      <c r="E192" s="88"/>
      <c r="F192" s="375"/>
      <c r="G192" s="376"/>
    </row>
    <row r="193" spans="1:7" ht="15.75" thickBot="1">
      <c r="A193" s="36"/>
      <c r="C193" s="123"/>
      <c r="D193" s="84"/>
      <c r="E193" s="123"/>
      <c r="F193" s="101"/>
      <c r="G193" s="101"/>
    </row>
    <row r="194" spans="1:6" ht="13.5" thickBot="1">
      <c r="A194" s="94"/>
      <c r="B194" s="22" t="s">
        <v>31</v>
      </c>
      <c r="C194" s="95">
        <f>SUM(C189:C189)</f>
        <v>0</v>
      </c>
      <c r="D194" s="96" t="s">
        <v>32</v>
      </c>
      <c r="E194" s="95">
        <f>SUM(E189:E189)</f>
        <v>0</v>
      </c>
      <c r="F194" s="97" t="s">
        <v>49</v>
      </c>
    </row>
    <row r="195" spans="1:6" ht="13.5" thickBot="1">
      <c r="A195" s="94"/>
      <c r="B195" s="22" t="s">
        <v>34</v>
      </c>
      <c r="C195" s="98">
        <f>IF(E194=0,0,(C194/E194))</f>
        <v>0</v>
      </c>
      <c r="D195" s="84"/>
      <c r="E195" s="84"/>
      <c r="F195" s="36" t="s">
        <v>35</v>
      </c>
    </row>
    <row r="196" spans="1:6" ht="12.75">
      <c r="A196" s="94"/>
      <c r="B196" s="22"/>
      <c r="C196" s="121"/>
      <c r="D196" s="84"/>
      <c r="E196" s="84"/>
      <c r="F196" s="36"/>
    </row>
    <row r="197" spans="1:6" ht="12.75">
      <c r="A197" s="94"/>
      <c r="B197" s="22"/>
      <c r="C197" s="121"/>
      <c r="D197" s="84"/>
      <c r="E197" s="84"/>
      <c r="F197" s="36"/>
    </row>
    <row r="198" spans="1:6" ht="12.75">
      <c r="A198" s="82" t="s">
        <v>228</v>
      </c>
      <c r="D198" s="21"/>
      <c r="F198" s="100" t="s">
        <v>23</v>
      </c>
    </row>
    <row r="199" spans="1:7" ht="12.75" customHeight="1">
      <c r="A199" s="337" t="s">
        <v>115</v>
      </c>
      <c r="B199" s="359"/>
      <c r="C199" s="87"/>
      <c r="D199" s="84"/>
      <c r="E199" s="88"/>
      <c r="F199" s="339"/>
      <c r="G199" s="340"/>
    </row>
    <row r="200" spans="1:7" ht="13.5" customHeight="1">
      <c r="A200" s="337" t="s">
        <v>229</v>
      </c>
      <c r="B200" s="359"/>
      <c r="C200" s="87"/>
      <c r="D200" s="84"/>
      <c r="E200" s="88"/>
      <c r="F200" s="346"/>
      <c r="G200" s="347"/>
    </row>
    <row r="201" spans="1:7" ht="15" customHeight="1">
      <c r="A201" s="337" t="s">
        <v>230</v>
      </c>
      <c r="B201" s="359"/>
      <c r="C201" s="87"/>
      <c r="D201" s="84"/>
      <c r="E201" s="88"/>
      <c r="F201" s="346"/>
      <c r="G201" s="347"/>
    </row>
    <row r="202" spans="1:7" ht="15">
      <c r="A202" s="337" t="s">
        <v>231</v>
      </c>
      <c r="B202" s="359"/>
      <c r="C202" s="87"/>
      <c r="D202" s="84"/>
      <c r="E202" s="88"/>
      <c r="F202" s="354"/>
      <c r="G202" s="355"/>
    </row>
    <row r="203" spans="1:7" ht="15">
      <c r="A203" s="337" t="s">
        <v>116</v>
      </c>
      <c r="B203" s="359"/>
      <c r="C203" s="87"/>
      <c r="D203" s="84"/>
      <c r="E203" s="88"/>
      <c r="F203" s="354"/>
      <c r="G203" s="355"/>
    </row>
    <row r="204" spans="1:7" ht="15">
      <c r="A204" s="337" t="s">
        <v>232</v>
      </c>
      <c r="B204" s="359"/>
      <c r="C204" s="87"/>
      <c r="D204" s="84"/>
      <c r="E204" s="88"/>
      <c r="F204" s="354"/>
      <c r="G204" s="355"/>
    </row>
    <row r="205" spans="1:7" ht="15">
      <c r="A205" s="337" t="s">
        <v>118</v>
      </c>
      <c r="B205" s="359"/>
      <c r="C205" s="87"/>
      <c r="D205" s="84"/>
      <c r="E205" s="88"/>
      <c r="F205" s="354"/>
      <c r="G205" s="355"/>
    </row>
    <row r="206" spans="1:7" ht="15">
      <c r="A206" s="344" t="s">
        <v>119</v>
      </c>
      <c r="B206" s="359"/>
      <c r="C206" s="87"/>
      <c r="D206" s="84"/>
      <c r="E206" s="88"/>
      <c r="F206" s="356"/>
      <c r="G206" s="357"/>
    </row>
    <row r="207" spans="1:7" ht="15.75" thickBot="1">
      <c r="A207" s="36"/>
      <c r="C207" s="123"/>
      <c r="D207" s="84"/>
      <c r="E207" s="123"/>
      <c r="F207" s="101"/>
      <c r="G207" s="101"/>
    </row>
    <row r="208" spans="1:6" ht="13.5" thickBot="1">
      <c r="A208" s="94"/>
      <c r="B208" s="22" t="s">
        <v>31</v>
      </c>
      <c r="C208" s="95">
        <f>SUM(C199:C201)</f>
        <v>0</v>
      </c>
      <c r="D208" s="96" t="s">
        <v>32</v>
      </c>
      <c r="E208" s="95">
        <f>SUM(E199:E201)</f>
        <v>0</v>
      </c>
      <c r="F208" s="97" t="s">
        <v>33</v>
      </c>
    </row>
    <row r="209" spans="1:6" ht="13.5" thickBot="1">
      <c r="A209" s="94"/>
      <c r="B209" s="22" t="s">
        <v>34</v>
      </c>
      <c r="C209" s="98">
        <f>IF(E208=0,0,(C208/E208))</f>
        <v>0</v>
      </c>
      <c r="D209" s="84"/>
      <c r="E209" s="122"/>
      <c r="F209" s="36" t="s">
        <v>35</v>
      </c>
    </row>
    <row r="210" spans="1:4" ht="12.75">
      <c r="A210" s="36"/>
      <c r="D210" s="21"/>
    </row>
    <row r="211" spans="1:7" ht="15.75">
      <c r="A211" s="131" t="s">
        <v>121</v>
      </c>
      <c r="B211" s="132"/>
      <c r="C211" s="133"/>
      <c r="D211" s="133"/>
      <c r="E211" s="134"/>
      <c r="F211" s="132"/>
      <c r="G211" s="132"/>
    </row>
    <row r="212" spans="1:5" s="16" customFormat="1" ht="15.75">
      <c r="A212" s="135"/>
      <c r="C212" s="130"/>
      <c r="D212" s="130"/>
      <c r="E212" s="21"/>
    </row>
    <row r="213" spans="1:6" ht="15" customHeight="1">
      <c r="A213" s="136"/>
      <c r="C213" s="332" t="s">
        <v>122</v>
      </c>
      <c r="D213" s="333"/>
      <c r="E213" s="334" t="s">
        <v>123</v>
      </c>
      <c r="F213" s="333"/>
    </row>
    <row r="214" spans="1:6" ht="15.75">
      <c r="A214" s="137" t="s">
        <v>11</v>
      </c>
      <c r="B214" s="138"/>
      <c r="C214" s="332" t="s">
        <v>124</v>
      </c>
      <c r="D214" s="333"/>
      <c r="E214" s="335" t="s">
        <v>125</v>
      </c>
      <c r="F214" s="336"/>
    </row>
    <row r="215" spans="1:7" ht="15" customHeight="1">
      <c r="A215" s="139" t="str">
        <f>A21</f>
        <v>Entrance/Main Lobby</v>
      </c>
      <c r="B215" s="85"/>
      <c r="C215" s="320">
        <f>C33</f>
        <v>0</v>
      </c>
      <c r="D215" s="321"/>
      <c r="E215" s="328">
        <v>4</v>
      </c>
      <c r="F215" s="329"/>
      <c r="G215" s="140"/>
    </row>
    <row r="216" spans="1:7" ht="15" customHeight="1">
      <c r="A216" s="139" t="str">
        <f>A40</f>
        <v>Security/Life Safety</v>
      </c>
      <c r="B216" s="85"/>
      <c r="C216" s="320">
        <f>C54</f>
        <v>0</v>
      </c>
      <c r="D216" s="321"/>
      <c r="E216" s="328">
        <v>4</v>
      </c>
      <c r="F216" s="329"/>
      <c r="G216" s="140"/>
    </row>
    <row r="217" spans="1:7" ht="15" customHeight="1">
      <c r="A217" s="139" t="str">
        <f>A56</f>
        <v>Management Office</v>
      </c>
      <c r="B217" s="85"/>
      <c r="C217" s="320">
        <f>C77</f>
        <v>0</v>
      </c>
      <c r="D217" s="321"/>
      <c r="E217" s="328">
        <v>4</v>
      </c>
      <c r="F217" s="329"/>
      <c r="G217" s="140"/>
    </row>
    <row r="218" spans="1:7" ht="15" customHeight="1">
      <c r="A218" s="139" t="str">
        <f>A84</f>
        <v>Elevators</v>
      </c>
      <c r="B218" s="85"/>
      <c r="C218" s="320">
        <f>C91</f>
        <v>0</v>
      </c>
      <c r="D218" s="321"/>
      <c r="E218" s="328">
        <v>4</v>
      </c>
      <c r="F218" s="329"/>
      <c r="G218" s="140"/>
    </row>
    <row r="219" spans="1:7" ht="15" customHeight="1">
      <c r="A219" s="139" t="str">
        <f>A93</f>
        <v>Public Spaces</v>
      </c>
      <c r="B219" s="85"/>
      <c r="C219" s="320">
        <f>C100</f>
        <v>0</v>
      </c>
      <c r="D219" s="321"/>
      <c r="E219" s="328">
        <v>4</v>
      </c>
      <c r="F219" s="329"/>
      <c r="G219" s="140"/>
    </row>
    <row r="220" spans="1:7" ht="15" customHeight="1">
      <c r="A220" s="139" t="str">
        <f>A102</f>
        <v>Non-Public Area (where applicable)</v>
      </c>
      <c r="B220" s="85"/>
      <c r="C220" s="320">
        <f>C110</f>
        <v>0</v>
      </c>
      <c r="D220" s="321"/>
      <c r="E220" s="328">
        <v>4</v>
      </c>
      <c r="F220" s="329"/>
      <c r="G220" s="140"/>
    </row>
    <row r="221" spans="1:7" ht="15" customHeight="1">
      <c r="A221" s="139" t="str">
        <f>A111</f>
        <v>Restrooms (consider time of day)</v>
      </c>
      <c r="B221" s="85"/>
      <c r="C221" s="320">
        <f>C116</f>
        <v>0</v>
      </c>
      <c r="D221" s="321"/>
      <c r="E221" s="328">
        <v>4</v>
      </c>
      <c r="F221" s="329"/>
      <c r="G221" s="140"/>
    </row>
    <row r="222" spans="1:7" ht="15" customHeight="1">
      <c r="A222" s="139" t="str">
        <f>A118</f>
        <v>Stairwells</v>
      </c>
      <c r="B222" s="85"/>
      <c r="C222" s="320">
        <f>C126</f>
        <v>0</v>
      </c>
      <c r="D222" s="321"/>
      <c r="E222" s="328">
        <v>4</v>
      </c>
      <c r="F222" s="329"/>
      <c r="G222" s="140"/>
    </row>
    <row r="223" spans="1:7" ht="15" customHeight="1">
      <c r="A223" s="139" t="str">
        <f>A133</f>
        <v>Central Plant / Engineering Office</v>
      </c>
      <c r="B223" s="85"/>
      <c r="C223" s="320">
        <f>C148</f>
        <v>0</v>
      </c>
      <c r="D223" s="321"/>
      <c r="E223" s="328">
        <v>8</v>
      </c>
      <c r="F223" s="329"/>
      <c r="G223" s="140"/>
    </row>
    <row r="224" spans="1:7" ht="15" customHeight="1">
      <c r="A224" s="139" t="str">
        <f>A150</f>
        <v>Equipment Rooms/Service Areas</v>
      </c>
      <c r="B224" s="85"/>
      <c r="C224" s="320">
        <f>C159</f>
        <v>0</v>
      </c>
      <c r="D224" s="321"/>
      <c r="E224" s="328">
        <v>8</v>
      </c>
      <c r="F224" s="329"/>
      <c r="G224" s="140"/>
    </row>
    <row r="225" spans="1:7" ht="15" customHeight="1">
      <c r="A225" s="139" t="str">
        <f>A161</f>
        <v>Roof</v>
      </c>
      <c r="B225" s="85"/>
      <c r="C225" s="320">
        <f>C166</f>
        <v>0</v>
      </c>
      <c r="D225" s="321"/>
      <c r="E225" s="328">
        <v>4</v>
      </c>
      <c r="F225" s="329"/>
      <c r="G225" s="140"/>
    </row>
    <row r="226" spans="1:7" ht="15" customHeight="1">
      <c r="A226" s="139" t="str">
        <f>A173</f>
        <v>Parking Facilities (grade only if Owner/Agent Operated) </v>
      </c>
      <c r="B226" s="85"/>
      <c r="C226" s="320">
        <f>C181</f>
        <v>0</v>
      </c>
      <c r="D226" s="321"/>
      <c r="E226" s="328">
        <v>4</v>
      </c>
      <c r="F226" s="329"/>
      <c r="G226" s="140"/>
    </row>
    <row r="227" spans="1:7" ht="15" customHeight="1">
      <c r="A227" s="141" t="str">
        <f>A183</f>
        <v>Landscaping/Grounds </v>
      </c>
      <c r="B227" s="142"/>
      <c r="C227" s="320">
        <f>C186</f>
        <v>0</v>
      </c>
      <c r="D227" s="321"/>
      <c r="E227" s="330">
        <v>4</v>
      </c>
      <c r="F227" s="331"/>
      <c r="G227" s="140"/>
    </row>
    <row r="228" spans="1:7" ht="15" customHeight="1">
      <c r="A228" s="141" t="str">
        <f>A188</f>
        <v>Refuse Removal and Loading Dock Areas </v>
      </c>
      <c r="B228" s="142"/>
      <c r="C228" s="320">
        <f>C195</f>
        <v>0</v>
      </c>
      <c r="D228" s="321"/>
      <c r="E228" s="322">
        <v>4</v>
      </c>
      <c r="F228" s="323"/>
      <c r="G228" s="140"/>
    </row>
    <row r="229" spans="1:7" ht="15" customHeight="1" thickBot="1">
      <c r="A229" s="141" t="str">
        <f>A198</f>
        <v>Publicly Accessible Amenities</v>
      </c>
      <c r="B229" s="142"/>
      <c r="C229" s="320">
        <f>C209</f>
        <v>0</v>
      </c>
      <c r="D229" s="321"/>
      <c r="E229" s="324">
        <v>4</v>
      </c>
      <c r="F229" s="325"/>
      <c r="G229" s="140"/>
    </row>
    <row r="230" spans="1:7" ht="15" customHeight="1" thickBot="1">
      <c r="A230" s="143" t="s">
        <v>126</v>
      </c>
      <c r="B230" s="144"/>
      <c r="C230" s="326">
        <f>SUM(C215:C229)</f>
        <v>0</v>
      </c>
      <c r="D230" s="327"/>
      <c r="E230" s="326">
        <f>SUM(E215:F229)</f>
        <v>68</v>
      </c>
      <c r="F230" s="327">
        <f>SUM(F215:F229)</f>
        <v>0</v>
      </c>
      <c r="G230" s="140"/>
    </row>
    <row r="231" spans="1:7" ht="15" customHeight="1" thickBot="1">
      <c r="A231" s="145"/>
      <c r="B231" s="146" t="s">
        <v>127</v>
      </c>
      <c r="C231" s="147"/>
      <c r="D231" s="148"/>
      <c r="E231" s="149"/>
      <c r="F231" s="149"/>
      <c r="G231" s="140"/>
    </row>
    <row r="232" spans="1:7" ht="15" customHeight="1" thickBot="1">
      <c r="A232" s="145"/>
      <c r="B232" s="150" t="s">
        <v>128</v>
      </c>
      <c r="C232" s="313">
        <f>C230/E230*100%</f>
        <v>0</v>
      </c>
      <c r="D232" s="314"/>
      <c r="E232" s="149"/>
      <c r="F232" s="149"/>
      <c r="G232" s="140"/>
    </row>
    <row r="233" spans="1:7" ht="15" customHeight="1">
      <c r="A233" s="145"/>
      <c r="B233" s="151"/>
      <c r="C233" s="147"/>
      <c r="D233" s="148"/>
      <c r="E233" s="149"/>
      <c r="F233" s="149"/>
      <c r="G233" s="140"/>
    </row>
    <row r="234" spans="1:6" s="16" customFormat="1" ht="12.75">
      <c r="A234" s="152"/>
      <c r="B234" s="109"/>
      <c r="C234" s="153"/>
      <c r="D234" s="84"/>
      <c r="E234" s="84"/>
      <c r="F234" s="84"/>
    </row>
    <row r="235" spans="1:7" ht="12.75">
      <c r="A235" s="154" t="s">
        <v>129</v>
      </c>
      <c r="B235" s="154"/>
      <c r="C235" s="133"/>
      <c r="D235" s="133"/>
      <c r="E235" s="134"/>
      <c r="F235" s="132"/>
      <c r="G235" s="132"/>
    </row>
    <row r="236" spans="1:7" ht="172.5" customHeight="1">
      <c r="A236" s="315"/>
      <c r="B236" s="316"/>
      <c r="C236" s="316"/>
      <c r="D236" s="316"/>
      <c r="E236" s="316"/>
      <c r="F236" s="316"/>
      <c r="G236" s="317"/>
    </row>
    <row r="239" spans="1:7" ht="15.75">
      <c r="A239" s="155" t="s">
        <v>130</v>
      </c>
      <c r="B239" s="129"/>
      <c r="C239" s="156"/>
      <c r="D239" s="157"/>
      <c r="E239" s="158"/>
      <c r="F239" s="129"/>
      <c r="G239" s="159"/>
    </row>
    <row r="240" spans="1:7" ht="15.75">
      <c r="A240" s="155"/>
      <c r="B240" s="129"/>
      <c r="C240" s="156"/>
      <c r="D240" s="157"/>
      <c r="E240" s="158"/>
      <c r="F240" s="129"/>
      <c r="G240" s="159"/>
    </row>
    <row r="241" spans="1:7" ht="12.75">
      <c r="A241" s="160" t="s">
        <v>131</v>
      </c>
      <c r="B241" s="129"/>
      <c r="C241" s="156"/>
      <c r="D241" s="157"/>
      <c r="E241" s="158"/>
      <c r="F241" s="129"/>
      <c r="G241" s="159"/>
    </row>
    <row r="242" spans="1:7" ht="12.75">
      <c r="A242" s="160"/>
      <c r="B242" s="129"/>
      <c r="C242" s="156"/>
      <c r="D242" s="157"/>
      <c r="E242" s="158"/>
      <c r="F242" s="129"/>
      <c r="G242" s="159"/>
    </row>
    <row r="243" spans="1:7" ht="12.75">
      <c r="A243" s="160" t="s">
        <v>132</v>
      </c>
      <c r="B243" s="129"/>
      <c r="C243" s="156"/>
      <c r="D243" s="157"/>
      <c r="E243" s="158"/>
      <c r="F243" s="129"/>
      <c r="G243" s="159"/>
    </row>
    <row r="244" spans="1:7" ht="12.75">
      <c r="A244" s="160" t="s">
        <v>133</v>
      </c>
      <c r="B244" s="129"/>
      <c r="C244" s="156"/>
      <c r="D244" s="157"/>
      <c r="E244" s="158"/>
      <c r="F244" s="129"/>
      <c r="G244" s="159"/>
    </row>
    <row r="245" spans="1:7" ht="15">
      <c r="A245" s="160" t="s">
        <v>134</v>
      </c>
      <c r="B245" s="129"/>
      <c r="C245" s="156"/>
      <c r="D245" s="157"/>
      <c r="E245" s="158"/>
      <c r="F245" s="129"/>
      <c r="G245" s="293" t="s">
        <v>182</v>
      </c>
    </row>
    <row r="246" spans="1:7" ht="12.75">
      <c r="A246" s="161" t="s">
        <v>135</v>
      </c>
      <c r="B246" s="129"/>
      <c r="C246" s="156"/>
      <c r="D246" s="157"/>
      <c r="E246" s="158"/>
      <c r="F246" s="129"/>
      <c r="G246" s="159"/>
    </row>
    <row r="247" spans="1:7" ht="12.75">
      <c r="A247" s="160" t="s">
        <v>136</v>
      </c>
      <c r="B247" s="129"/>
      <c r="C247" s="156"/>
      <c r="D247" s="157"/>
      <c r="E247" s="158"/>
      <c r="F247" s="129"/>
      <c r="G247" s="159"/>
    </row>
    <row r="248" spans="1:7" ht="12.75">
      <c r="A248" s="160" t="s">
        <v>137</v>
      </c>
      <c r="B248" s="129"/>
      <c r="C248" s="156"/>
      <c r="D248" s="157"/>
      <c r="E248" s="158"/>
      <c r="F248" s="129"/>
      <c r="G248" s="159"/>
    </row>
    <row r="249" spans="2:6" ht="12.75">
      <c r="B249" s="160"/>
      <c r="C249" s="162"/>
      <c r="D249" s="163"/>
      <c r="F249" s="160"/>
    </row>
    <row r="250" spans="1:6" s="28" customFormat="1" ht="21.75" customHeight="1">
      <c r="A250" s="164"/>
      <c r="B250" s="18" t="s">
        <v>138</v>
      </c>
      <c r="C250" s="318"/>
      <c r="D250" s="319"/>
      <c r="E250" s="319"/>
      <c r="F250" s="319"/>
    </row>
    <row r="251" spans="1:6" s="28" customFormat="1" ht="21.75" customHeight="1">
      <c r="A251" s="164"/>
      <c r="B251" s="18" t="s">
        <v>139</v>
      </c>
      <c r="C251" s="165"/>
      <c r="D251" s="23"/>
      <c r="E251" s="23"/>
      <c r="F251" s="23"/>
    </row>
    <row r="252" spans="1:6" s="28" customFormat="1" ht="21.75" customHeight="1">
      <c r="A252" s="164"/>
      <c r="B252" s="18" t="s">
        <v>140</v>
      </c>
      <c r="C252" s="318"/>
      <c r="D252" s="319"/>
      <c r="E252" s="319"/>
      <c r="F252" s="319"/>
    </row>
    <row r="253" spans="1:6" s="28" customFormat="1" ht="21.75" customHeight="1">
      <c r="A253" s="164"/>
      <c r="B253" s="18" t="s">
        <v>141</v>
      </c>
      <c r="C253" s="318"/>
      <c r="D253" s="319"/>
      <c r="E253" s="319"/>
      <c r="F253" s="319"/>
    </row>
    <row r="254" spans="1:6" s="28" customFormat="1" ht="21.75" customHeight="1">
      <c r="A254" s="164"/>
      <c r="B254" s="18" t="s">
        <v>142</v>
      </c>
      <c r="C254" s="318"/>
      <c r="D254" s="319"/>
      <c r="E254" s="319"/>
      <c r="F254" s="319"/>
    </row>
  </sheetData>
  <sheetProtection/>
  <mergeCells count="158">
    <mergeCell ref="F199:G206"/>
    <mergeCell ref="F57:G74"/>
    <mergeCell ref="F103:G107"/>
    <mergeCell ref="F119:G123"/>
    <mergeCell ref="F134:G145"/>
    <mergeCell ref="F174:G178"/>
    <mergeCell ref="F184:G184"/>
    <mergeCell ref="F189:G192"/>
    <mergeCell ref="F94:G97"/>
    <mergeCell ref="B5:E5"/>
    <mergeCell ref="B6:E6"/>
    <mergeCell ref="B7:E7"/>
    <mergeCell ref="B8:E8"/>
    <mergeCell ref="A22:B22"/>
    <mergeCell ref="F22:G31"/>
    <mergeCell ref="A24:B24"/>
    <mergeCell ref="A25:B25"/>
    <mergeCell ref="A26:B26"/>
    <mergeCell ref="A27:B27"/>
    <mergeCell ref="A28:B28"/>
    <mergeCell ref="A29:B29"/>
    <mergeCell ref="A41:B41"/>
    <mergeCell ref="A42:B42"/>
    <mergeCell ref="A43:B43"/>
    <mergeCell ref="A44:B44"/>
    <mergeCell ref="F41:G51"/>
    <mergeCell ref="A45:B45"/>
    <mergeCell ref="A46:B46"/>
    <mergeCell ref="A47:B47"/>
    <mergeCell ref="A48:B48"/>
    <mergeCell ref="A49:B49"/>
    <mergeCell ref="A50:B50"/>
    <mergeCell ref="A51:B51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8:B88"/>
    <mergeCell ref="A68:B68"/>
    <mergeCell ref="A69:B69"/>
    <mergeCell ref="A70:B70"/>
    <mergeCell ref="A71:B71"/>
    <mergeCell ref="A72:B72"/>
    <mergeCell ref="A73:B73"/>
    <mergeCell ref="A97:B97"/>
    <mergeCell ref="A112:B112"/>
    <mergeCell ref="F112:G113"/>
    <mergeCell ref="A113:B113"/>
    <mergeCell ref="A107:B107"/>
    <mergeCell ref="A74:B74"/>
    <mergeCell ref="A85:B85"/>
    <mergeCell ref="F85:G88"/>
    <mergeCell ref="A199:B199"/>
    <mergeCell ref="A200:B200"/>
    <mergeCell ref="A201:B201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F151:G156"/>
    <mergeCell ref="A162:B162"/>
    <mergeCell ref="F162:G163"/>
    <mergeCell ref="A163:B163"/>
    <mergeCell ref="A151:B151"/>
    <mergeCell ref="A152:B152"/>
    <mergeCell ref="A153:B153"/>
    <mergeCell ref="A154:B154"/>
    <mergeCell ref="A189:B189"/>
    <mergeCell ref="A174:B174"/>
    <mergeCell ref="A175:B175"/>
    <mergeCell ref="A176:B176"/>
    <mergeCell ref="A177:B177"/>
    <mergeCell ref="A183:B183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2:D232"/>
    <mergeCell ref="A236:G236"/>
    <mergeCell ref="C250:F250"/>
    <mergeCell ref="C252:F252"/>
    <mergeCell ref="C253:F253"/>
    <mergeCell ref="C254:F254"/>
    <mergeCell ref="A23:B23"/>
    <mergeCell ref="A103:B103"/>
    <mergeCell ref="A104:B104"/>
    <mergeCell ref="A105:B105"/>
    <mergeCell ref="A106:B106"/>
    <mergeCell ref="A94:B94"/>
    <mergeCell ref="A95:B95"/>
    <mergeCell ref="A96:B96"/>
    <mergeCell ref="A86:B86"/>
    <mergeCell ref="A87:B87"/>
    <mergeCell ref="A192:B192"/>
    <mergeCell ref="A119:B119"/>
    <mergeCell ref="A120:B120"/>
    <mergeCell ref="A121:B121"/>
    <mergeCell ref="A122:B122"/>
    <mergeCell ref="A123:B123"/>
    <mergeCell ref="A146:B146"/>
    <mergeCell ref="A184:B184"/>
    <mergeCell ref="A144:B144"/>
    <mergeCell ref="A145:B145"/>
    <mergeCell ref="A202:B202"/>
    <mergeCell ref="A203:B203"/>
    <mergeCell ref="A204:B204"/>
    <mergeCell ref="A205:B205"/>
    <mergeCell ref="A206:B206"/>
    <mergeCell ref="A155:B155"/>
    <mergeCell ref="A156:B156"/>
    <mergeCell ref="A178:B178"/>
    <mergeCell ref="A190:B190"/>
    <mergeCell ref="A191:B191"/>
  </mergeCells>
  <printOptions/>
  <pageMargins left="0.7" right="0.7" top="0.75" bottom="0.75" header="0.3" footer="0.3"/>
  <pageSetup horizontalDpi="600" verticalDpi="600" orientation="landscape" scale="72" r:id="rId2"/>
  <rowBreaks count="6" manualBreakCount="6">
    <brk id="34" max="6" man="1"/>
    <brk id="78" max="6" man="1"/>
    <brk id="127" max="6" man="1"/>
    <brk id="167" max="6" man="1"/>
    <brk id="210" max="6" man="1"/>
    <brk id="237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335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397" t="s">
        <v>233</v>
      </c>
      <c r="C5" s="397"/>
      <c r="D5" s="397"/>
      <c r="E5" s="397"/>
      <c r="F5" s="24" t="s">
        <v>1</v>
      </c>
      <c r="G5" s="25"/>
    </row>
    <row r="6" spans="1:12" ht="15" customHeight="1">
      <c r="A6" s="22" t="s">
        <v>2</v>
      </c>
      <c r="B6" s="319"/>
      <c r="C6" s="367"/>
      <c r="D6" s="367"/>
      <c r="E6" s="367"/>
      <c r="F6" s="24" t="s">
        <v>3</v>
      </c>
      <c r="G6" s="23"/>
      <c r="L6" s="26"/>
    </row>
    <row r="7" spans="1:12" ht="15" customHeight="1">
      <c r="A7" s="22" t="s">
        <v>4</v>
      </c>
      <c r="B7" s="319"/>
      <c r="C7" s="367"/>
      <c r="D7" s="367"/>
      <c r="E7" s="367"/>
      <c r="F7" s="24" t="s">
        <v>5</v>
      </c>
      <c r="G7" s="27"/>
      <c r="L7" s="26"/>
    </row>
    <row r="8" spans="1:12" ht="15" customHeight="1">
      <c r="A8" s="22" t="s">
        <v>6</v>
      </c>
      <c r="B8" s="319"/>
      <c r="C8" s="367"/>
      <c r="D8" s="367"/>
      <c r="E8" s="367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302" t="s">
        <v>20</v>
      </c>
      <c r="D20" s="78"/>
      <c r="E20" s="74" t="s">
        <v>21</v>
      </c>
      <c r="F20" s="303"/>
      <c r="G20" s="76"/>
    </row>
    <row r="21" spans="1:7" s="109" customFormat="1" ht="12.75">
      <c r="A21" s="305"/>
      <c r="C21" s="167"/>
      <c r="D21" s="167"/>
      <c r="E21" s="170"/>
      <c r="F21" s="107"/>
      <c r="G21" s="107"/>
    </row>
    <row r="22" spans="1:7" ht="12.75">
      <c r="A22" s="82" t="s">
        <v>22</v>
      </c>
      <c r="C22" s="83"/>
      <c r="D22" s="84"/>
      <c r="E22" s="84"/>
      <c r="F22" s="304" t="s">
        <v>23</v>
      </c>
      <c r="G22" s="49"/>
    </row>
    <row r="23" spans="1:7" ht="15">
      <c r="A23" s="337" t="s">
        <v>24</v>
      </c>
      <c r="B23" s="338"/>
      <c r="C23" s="87"/>
      <c r="D23" s="84"/>
      <c r="E23" s="88"/>
      <c r="F23" s="339"/>
      <c r="G23" s="340"/>
    </row>
    <row r="24" spans="1:7" ht="15">
      <c r="A24" s="337" t="s">
        <v>212</v>
      </c>
      <c r="B24" s="338"/>
      <c r="C24" s="87"/>
      <c r="D24" s="84"/>
      <c r="E24" s="88"/>
      <c r="F24" s="342"/>
      <c r="G24" s="347"/>
    </row>
    <row r="25" spans="1:7" ht="15">
      <c r="A25" s="337" t="s">
        <v>25</v>
      </c>
      <c r="B25" s="338"/>
      <c r="C25" s="87"/>
      <c r="D25" s="84"/>
      <c r="E25" s="88"/>
      <c r="F25" s="346"/>
      <c r="G25" s="347"/>
    </row>
    <row r="26" spans="1:7" ht="15">
      <c r="A26" s="337" t="s">
        <v>26</v>
      </c>
      <c r="B26" s="338"/>
      <c r="C26" s="87"/>
      <c r="D26" s="84"/>
      <c r="E26" s="88"/>
      <c r="F26" s="346"/>
      <c r="G26" s="347"/>
    </row>
    <row r="27" spans="1:7" ht="15">
      <c r="A27" s="337" t="s">
        <v>211</v>
      </c>
      <c r="B27" s="338"/>
      <c r="C27" s="87"/>
      <c r="D27" s="84"/>
      <c r="E27" s="88"/>
      <c r="F27" s="346"/>
      <c r="G27" s="347"/>
    </row>
    <row r="28" spans="1:7" ht="15">
      <c r="A28" s="337" t="s">
        <v>28</v>
      </c>
      <c r="B28" s="338"/>
      <c r="C28" s="87"/>
      <c r="D28" s="84"/>
      <c r="E28" s="88"/>
      <c r="F28" s="346"/>
      <c r="G28" s="347"/>
    </row>
    <row r="29" spans="1:7" ht="15">
      <c r="A29" s="337" t="s">
        <v>29</v>
      </c>
      <c r="B29" s="338"/>
      <c r="C29" s="87"/>
      <c r="D29" s="84"/>
      <c r="E29" s="88"/>
      <c r="F29" s="346"/>
      <c r="G29" s="347"/>
    </row>
    <row r="30" spans="1:7" ht="15">
      <c r="A30" s="337" t="s">
        <v>30</v>
      </c>
      <c r="B30" s="338"/>
      <c r="C30" s="87"/>
      <c r="D30" s="84"/>
      <c r="E30" s="88"/>
      <c r="F30" s="346"/>
      <c r="G30" s="347"/>
    </row>
    <row r="31" spans="1:7" ht="12.75">
      <c r="A31" s="91"/>
      <c r="C31" s="92"/>
      <c r="D31" s="93"/>
      <c r="E31" s="92"/>
      <c r="F31" s="346"/>
      <c r="G31" s="347"/>
    </row>
    <row r="32" spans="1:7" ht="13.5" thickBot="1">
      <c r="A32" s="36"/>
      <c r="C32" s="87"/>
      <c r="D32" s="84"/>
      <c r="E32" s="88"/>
      <c r="F32" s="348"/>
      <c r="G32" s="349"/>
    </row>
    <row r="33" spans="1:6" ht="13.5" thickBot="1">
      <c r="A33" s="94"/>
      <c r="B33" s="22" t="s">
        <v>31</v>
      </c>
      <c r="C33" s="95">
        <f>SUM(C23:C30)</f>
        <v>0</v>
      </c>
      <c r="D33" s="96" t="s">
        <v>32</v>
      </c>
      <c r="E33" s="95">
        <f>SUM(E23:E32)</f>
        <v>0</v>
      </c>
      <c r="F33" s="97" t="s">
        <v>33</v>
      </c>
    </row>
    <row r="34" spans="1:6" ht="13.5" thickBot="1">
      <c r="A34" s="94"/>
      <c r="B34" s="22" t="s">
        <v>34</v>
      </c>
      <c r="C34" s="98">
        <f>IF(E33=0,0,(C33/E33))</f>
        <v>0</v>
      </c>
      <c r="D34" s="84"/>
      <c r="E34" s="84"/>
      <c r="F34" s="36" t="s">
        <v>35</v>
      </c>
    </row>
    <row r="35" spans="1:4" ht="12.75">
      <c r="A35" s="36"/>
      <c r="C35" s="99"/>
      <c r="D35" s="21"/>
    </row>
    <row r="36" spans="1:7" ht="15.75">
      <c r="A36" s="59" t="s">
        <v>36</v>
      </c>
      <c r="B36" s="60"/>
      <c r="C36" s="61"/>
      <c r="D36" s="61"/>
      <c r="E36" s="62"/>
      <c r="F36" s="60"/>
      <c r="G36" s="60"/>
    </row>
    <row r="37" spans="1:12" ht="15.75">
      <c r="A37" s="63"/>
      <c r="B37" s="16"/>
      <c r="C37" s="64" t="s">
        <v>12</v>
      </c>
      <c r="D37" s="65"/>
      <c r="E37" s="66"/>
      <c r="F37" s="67" t="s">
        <v>13</v>
      </c>
      <c r="G37" s="67"/>
      <c r="L37" s="26"/>
    </row>
    <row r="38" spans="1:7" ht="12.75">
      <c r="A38" s="17"/>
      <c r="C38" s="68" t="s">
        <v>14</v>
      </c>
      <c r="D38" s="69"/>
      <c r="E38" s="70" t="s">
        <v>15</v>
      </c>
      <c r="F38" s="71" t="s">
        <v>16</v>
      </c>
      <c r="G38" s="72"/>
    </row>
    <row r="39" spans="1:7" ht="12.75">
      <c r="A39" s="17"/>
      <c r="C39" s="73" t="s">
        <v>17</v>
      </c>
      <c r="D39" s="69"/>
      <c r="E39" s="74" t="s">
        <v>18</v>
      </c>
      <c r="F39" s="75" t="s">
        <v>19</v>
      </c>
      <c r="G39" s="76"/>
    </row>
    <row r="40" spans="1:7" ht="12.75">
      <c r="A40" s="17"/>
      <c r="C40" s="77" t="s">
        <v>20</v>
      </c>
      <c r="D40" s="78"/>
      <c r="E40" s="79" t="s">
        <v>21</v>
      </c>
      <c r="F40" s="80"/>
      <c r="G40" s="81"/>
    </row>
    <row r="41" spans="1:7" s="16" customFormat="1" ht="12.75">
      <c r="A41" s="169"/>
      <c r="C41" s="167"/>
      <c r="D41" s="167"/>
      <c r="E41" s="170"/>
      <c r="F41" s="107"/>
      <c r="G41" s="107"/>
    </row>
    <row r="42" spans="1:6" ht="12.75">
      <c r="A42" s="82" t="s">
        <v>37</v>
      </c>
      <c r="C42" s="83"/>
      <c r="D42" s="84"/>
      <c r="E42" s="84"/>
      <c r="F42" s="100" t="s">
        <v>23</v>
      </c>
    </row>
    <row r="43" spans="1:7" ht="15">
      <c r="A43" s="337" t="s">
        <v>38</v>
      </c>
      <c r="B43" s="338"/>
      <c r="C43" s="87"/>
      <c r="D43" s="84"/>
      <c r="E43" s="88"/>
      <c r="F43" s="339"/>
      <c r="G43" s="340"/>
    </row>
    <row r="44" spans="1:7" ht="15">
      <c r="A44" s="337" t="s">
        <v>39</v>
      </c>
      <c r="B44" s="338"/>
      <c r="C44" s="87"/>
      <c r="D44" s="84"/>
      <c r="E44" s="88"/>
      <c r="F44" s="346"/>
      <c r="G44" s="347"/>
    </row>
    <row r="45" spans="1:7" ht="15">
      <c r="A45" s="337" t="s">
        <v>40</v>
      </c>
      <c r="B45" s="338"/>
      <c r="C45" s="87"/>
      <c r="D45" s="84"/>
      <c r="E45" s="88"/>
      <c r="F45" s="346"/>
      <c r="G45" s="347"/>
    </row>
    <row r="46" spans="1:7" ht="15">
      <c r="A46" s="337" t="s">
        <v>41</v>
      </c>
      <c r="B46" s="338"/>
      <c r="C46" s="87"/>
      <c r="D46" s="84"/>
      <c r="E46" s="88"/>
      <c r="F46" s="346"/>
      <c r="G46" s="347"/>
    </row>
    <row r="47" spans="1:7" ht="15">
      <c r="A47" s="337" t="s">
        <v>42</v>
      </c>
      <c r="B47" s="338"/>
      <c r="C47" s="87"/>
      <c r="D47" s="84"/>
      <c r="E47" s="88"/>
      <c r="F47" s="354"/>
      <c r="G47" s="355"/>
    </row>
    <row r="48" spans="1:7" ht="15">
      <c r="A48" s="337" t="s">
        <v>43</v>
      </c>
      <c r="B48" s="338"/>
      <c r="C48" s="87"/>
      <c r="D48" s="84"/>
      <c r="E48" s="88"/>
      <c r="F48" s="354"/>
      <c r="G48" s="355"/>
    </row>
    <row r="49" spans="1:7" ht="15">
      <c r="A49" s="337" t="s">
        <v>44</v>
      </c>
      <c r="B49" s="338"/>
      <c r="C49" s="87"/>
      <c r="D49" s="84"/>
      <c r="E49" s="88"/>
      <c r="F49" s="354"/>
      <c r="G49" s="355"/>
    </row>
    <row r="50" spans="1:7" ht="15">
      <c r="A50" s="337" t="s">
        <v>45</v>
      </c>
      <c r="B50" s="338"/>
      <c r="C50" s="87"/>
      <c r="D50" s="84"/>
      <c r="E50" s="88"/>
      <c r="F50" s="354"/>
      <c r="G50" s="355"/>
    </row>
    <row r="51" spans="1:7" ht="15">
      <c r="A51" s="337" t="s">
        <v>46</v>
      </c>
      <c r="B51" s="338"/>
      <c r="C51" s="87"/>
      <c r="D51" s="84"/>
      <c r="E51" s="88"/>
      <c r="F51" s="354"/>
      <c r="G51" s="355"/>
    </row>
    <row r="52" spans="1:7" ht="15">
      <c r="A52" s="337" t="s">
        <v>47</v>
      </c>
      <c r="B52" s="338"/>
      <c r="C52" s="87"/>
      <c r="D52" s="84"/>
      <c r="E52" s="88"/>
      <c r="F52" s="354"/>
      <c r="G52" s="355"/>
    </row>
    <row r="53" spans="1:7" ht="27.75" customHeight="1">
      <c r="A53" s="337" t="s">
        <v>213</v>
      </c>
      <c r="B53" s="338"/>
      <c r="C53" s="87"/>
      <c r="D53" s="84"/>
      <c r="E53" s="88"/>
      <c r="F53" s="356"/>
      <c r="G53" s="357"/>
    </row>
    <row r="54" spans="1:7" ht="15.75" thickBot="1">
      <c r="A54" s="36"/>
      <c r="C54" s="123"/>
      <c r="D54" s="84"/>
      <c r="E54" s="123"/>
      <c r="F54" s="101"/>
      <c r="G54" s="101"/>
    </row>
    <row r="55" spans="1:6" ht="13.5" thickBot="1">
      <c r="A55" s="94"/>
      <c r="B55" s="22" t="s">
        <v>31</v>
      </c>
      <c r="C55" s="95">
        <f>SUM(C43:C53)</f>
        <v>0</v>
      </c>
      <c r="D55" s="96" t="s">
        <v>32</v>
      </c>
      <c r="E55" s="95">
        <f>SUM(E43:E53)</f>
        <v>0</v>
      </c>
      <c r="F55" s="97" t="s">
        <v>49</v>
      </c>
    </row>
    <row r="56" spans="1:6" ht="13.5" thickBot="1">
      <c r="A56" s="94"/>
      <c r="B56" s="22" t="s">
        <v>34</v>
      </c>
      <c r="C56" s="98">
        <f>IF(E55=0,0,(C55/E55))</f>
        <v>0</v>
      </c>
      <c r="D56" s="84"/>
      <c r="E56" s="84"/>
      <c r="F56" s="36" t="s">
        <v>35</v>
      </c>
    </row>
    <row r="57" spans="1:6" ht="12.75" customHeight="1">
      <c r="A57" s="94"/>
      <c r="B57" s="22"/>
      <c r="C57" s="102"/>
      <c r="D57" s="84"/>
      <c r="E57" s="84"/>
      <c r="F57" s="36"/>
    </row>
    <row r="58" spans="1:7" ht="12.75">
      <c r="A58" s="82" t="s">
        <v>50</v>
      </c>
      <c r="C58" s="103"/>
      <c r="D58" s="104"/>
      <c r="E58" s="105"/>
      <c r="F58" s="100" t="s">
        <v>23</v>
      </c>
      <c r="G58" s="106"/>
    </row>
    <row r="59" spans="1:7" ht="15">
      <c r="A59" s="337" t="s">
        <v>51</v>
      </c>
      <c r="B59" s="359"/>
      <c r="C59" s="87"/>
      <c r="D59" s="84"/>
      <c r="E59" s="88"/>
      <c r="F59" s="360"/>
      <c r="G59" s="361"/>
    </row>
    <row r="60" spans="1:7" ht="15">
      <c r="A60" s="337" t="s">
        <v>26</v>
      </c>
      <c r="B60" s="359"/>
      <c r="C60" s="87"/>
      <c r="D60" s="84"/>
      <c r="E60" s="88"/>
      <c r="F60" s="362"/>
      <c r="G60" s="363"/>
    </row>
    <row r="61" spans="1:7" ht="15">
      <c r="A61" s="337" t="s">
        <v>52</v>
      </c>
      <c r="B61" s="359"/>
      <c r="C61" s="87"/>
      <c r="D61" s="84"/>
      <c r="E61" s="88"/>
      <c r="F61" s="362"/>
      <c r="G61" s="363"/>
    </row>
    <row r="62" spans="1:7" ht="38.25" customHeight="1">
      <c r="A62" s="337" t="s">
        <v>53</v>
      </c>
      <c r="B62" s="359"/>
      <c r="C62" s="87"/>
      <c r="D62" s="84"/>
      <c r="E62" s="88"/>
      <c r="F62" s="362"/>
      <c r="G62" s="363"/>
    </row>
    <row r="63" spans="1:7" ht="12.75" customHeight="1">
      <c r="A63" s="337" t="s">
        <v>54</v>
      </c>
      <c r="B63" s="359"/>
      <c r="C63" s="87"/>
      <c r="D63" s="84"/>
      <c r="E63" s="88"/>
      <c r="F63" s="362"/>
      <c r="G63" s="363"/>
    </row>
    <row r="64" spans="1:7" ht="12.75" customHeight="1">
      <c r="A64" s="337" t="s">
        <v>55</v>
      </c>
      <c r="B64" s="359"/>
      <c r="C64" s="87"/>
      <c r="D64" s="84"/>
      <c r="E64" s="88"/>
      <c r="F64" s="362"/>
      <c r="G64" s="363"/>
    </row>
    <row r="65" spans="1:7" ht="12.75" customHeight="1">
      <c r="A65" s="337" t="s">
        <v>56</v>
      </c>
      <c r="B65" s="359"/>
      <c r="C65" s="87"/>
      <c r="D65" s="84"/>
      <c r="E65" s="88"/>
      <c r="F65" s="362"/>
      <c r="G65" s="363"/>
    </row>
    <row r="66" spans="1:7" ht="12.75" customHeight="1">
      <c r="A66" s="337" t="s">
        <v>57</v>
      </c>
      <c r="B66" s="359"/>
      <c r="C66" s="87"/>
      <c r="D66" s="84"/>
      <c r="E66" s="88"/>
      <c r="F66" s="362"/>
      <c r="G66" s="363"/>
    </row>
    <row r="67" spans="1:7" ht="21.75" customHeight="1">
      <c r="A67" s="337" t="s">
        <v>58</v>
      </c>
      <c r="B67" s="359"/>
      <c r="C67" s="87"/>
      <c r="D67" s="84"/>
      <c r="E67" s="88"/>
      <c r="F67" s="362"/>
      <c r="G67" s="363"/>
    </row>
    <row r="68" spans="1:7" ht="12.75" customHeight="1">
      <c r="A68" s="337" t="s">
        <v>43</v>
      </c>
      <c r="B68" s="359"/>
      <c r="C68" s="87"/>
      <c r="D68" s="84"/>
      <c r="E68" s="88"/>
      <c r="F68" s="362"/>
      <c r="G68" s="363"/>
    </row>
    <row r="69" spans="1:7" ht="24.75" customHeight="1">
      <c r="A69" s="337" t="s">
        <v>59</v>
      </c>
      <c r="B69" s="359"/>
      <c r="C69" s="87"/>
      <c r="D69" s="84"/>
      <c r="E69" s="88"/>
      <c r="F69" s="362"/>
      <c r="G69" s="363"/>
    </row>
    <row r="70" spans="1:7" ht="12.75" customHeight="1">
      <c r="A70" s="337" t="s">
        <v>60</v>
      </c>
      <c r="B70" s="359"/>
      <c r="C70" s="87"/>
      <c r="D70" s="84"/>
      <c r="E70" s="88"/>
      <c r="F70" s="362"/>
      <c r="G70" s="363"/>
    </row>
    <row r="71" spans="1:7" ht="24.75" customHeight="1">
      <c r="A71" s="337" t="s">
        <v>61</v>
      </c>
      <c r="B71" s="359"/>
      <c r="C71" s="87"/>
      <c r="D71" s="84"/>
      <c r="E71" s="88"/>
      <c r="F71" s="362"/>
      <c r="G71" s="363"/>
    </row>
    <row r="72" spans="1:7" ht="12.75" customHeight="1">
      <c r="A72" s="337" t="s">
        <v>62</v>
      </c>
      <c r="B72" s="359"/>
      <c r="C72" s="87"/>
      <c r="D72" s="84"/>
      <c r="E72" s="88"/>
      <c r="F72" s="362"/>
      <c r="G72" s="363"/>
    </row>
    <row r="73" spans="1:7" ht="12.75" customHeight="1">
      <c r="A73" s="337" t="s">
        <v>63</v>
      </c>
      <c r="B73" s="359"/>
      <c r="C73" s="87"/>
      <c r="D73" s="84"/>
      <c r="E73" s="88"/>
      <c r="F73" s="362"/>
      <c r="G73" s="363"/>
    </row>
    <row r="74" spans="1:7" ht="12.75" customHeight="1">
      <c r="A74" s="337" t="s">
        <v>64</v>
      </c>
      <c r="B74" s="359"/>
      <c r="C74" s="87"/>
      <c r="D74" s="84"/>
      <c r="E74" s="88"/>
      <c r="F74" s="362"/>
      <c r="G74" s="363"/>
    </row>
    <row r="75" spans="1:7" ht="17.25" customHeight="1">
      <c r="A75" s="337" t="s">
        <v>65</v>
      </c>
      <c r="B75" s="359"/>
      <c r="C75" s="87"/>
      <c r="D75" s="84"/>
      <c r="E75" s="88"/>
      <c r="F75" s="362"/>
      <c r="G75" s="363"/>
    </row>
    <row r="76" spans="1:7" ht="12.75" customHeight="1">
      <c r="A76" s="337" t="s">
        <v>66</v>
      </c>
      <c r="B76" s="359"/>
      <c r="C76" s="87"/>
      <c r="D76" s="84"/>
      <c r="E76" s="88"/>
      <c r="F76" s="364"/>
      <c r="G76" s="365"/>
    </row>
    <row r="77" spans="1:7" ht="15.75" thickBot="1">
      <c r="A77" s="112"/>
      <c r="B77" s="112"/>
      <c r="C77" s="113"/>
      <c r="D77" s="84"/>
      <c r="E77" s="113"/>
      <c r="F77" s="110"/>
      <c r="G77" s="111"/>
    </row>
    <row r="78" spans="1:7" ht="15.75" thickBot="1">
      <c r="A78" s="94"/>
      <c r="B78" s="22" t="s">
        <v>31</v>
      </c>
      <c r="C78" s="95">
        <f>SUM(C59:C76)</f>
        <v>0</v>
      </c>
      <c r="D78" s="96" t="s">
        <v>32</v>
      </c>
      <c r="E78" s="95">
        <f>SUM(E59:E76)</f>
        <v>0</v>
      </c>
      <c r="F78" s="111"/>
      <c r="G78" s="111"/>
    </row>
    <row r="79" spans="1:7" ht="15.75" thickBot="1">
      <c r="A79" s="94"/>
      <c r="B79" s="22" t="s">
        <v>34</v>
      </c>
      <c r="C79" s="98">
        <f>IF(E78=0,0,(C78/E78))</f>
        <v>0</v>
      </c>
      <c r="D79" s="84"/>
      <c r="E79" s="84"/>
      <c r="F79" s="111"/>
      <c r="G79" s="111"/>
    </row>
    <row r="80" spans="1:7" s="109" customFormat="1" ht="15">
      <c r="A80" s="114"/>
      <c r="C80" s="115"/>
      <c r="D80" s="84"/>
      <c r="E80" s="116"/>
      <c r="F80" s="111"/>
      <c r="G80" s="111"/>
    </row>
    <row r="81" spans="1:7" ht="15.75">
      <c r="A81" s="59" t="s">
        <v>36</v>
      </c>
      <c r="B81" s="60"/>
      <c r="C81" s="61"/>
      <c r="D81" s="61"/>
      <c r="E81" s="62"/>
      <c r="F81" s="60"/>
      <c r="G81" s="60"/>
    </row>
    <row r="82" spans="1:12" ht="15.75">
      <c r="A82" s="63"/>
      <c r="B82" s="16"/>
      <c r="C82" s="64" t="s">
        <v>12</v>
      </c>
      <c r="D82" s="65"/>
      <c r="E82" s="66"/>
      <c r="F82" s="67" t="s">
        <v>13</v>
      </c>
      <c r="G82" s="67"/>
      <c r="L82" s="26"/>
    </row>
    <row r="83" spans="1:7" ht="12.75">
      <c r="A83" s="17"/>
      <c r="C83" s="68" t="s">
        <v>14</v>
      </c>
      <c r="D83" s="69"/>
      <c r="E83" s="70" t="s">
        <v>15</v>
      </c>
      <c r="F83" s="71" t="s">
        <v>16</v>
      </c>
      <c r="G83" s="72"/>
    </row>
    <row r="84" spans="1:7" ht="12.75">
      <c r="A84" s="17"/>
      <c r="C84" s="73" t="s">
        <v>17</v>
      </c>
      <c r="D84" s="69"/>
      <c r="E84" s="74" t="s">
        <v>18</v>
      </c>
      <c r="F84" s="75" t="s">
        <v>19</v>
      </c>
      <c r="G84" s="76"/>
    </row>
    <row r="85" spans="1:7" ht="12.75">
      <c r="A85" s="17"/>
      <c r="C85" s="77" t="s">
        <v>20</v>
      </c>
      <c r="D85" s="78"/>
      <c r="E85" s="79" t="s">
        <v>21</v>
      </c>
      <c r="F85" s="80"/>
      <c r="G85" s="81"/>
    </row>
    <row r="86" spans="1:7" s="16" customFormat="1" ht="12.75">
      <c r="A86" s="169"/>
      <c r="C86" s="167"/>
      <c r="D86" s="167"/>
      <c r="E86" s="170"/>
      <c r="F86" s="107"/>
      <c r="G86" s="107"/>
    </row>
    <row r="87" spans="1:6" ht="12.75">
      <c r="A87" s="82" t="s">
        <v>67</v>
      </c>
      <c r="D87" s="21"/>
      <c r="F87" s="100" t="s">
        <v>23</v>
      </c>
    </row>
    <row r="88" spans="1:7" ht="15">
      <c r="A88" s="353" t="s">
        <v>25</v>
      </c>
      <c r="B88" s="338"/>
      <c r="C88" s="87"/>
      <c r="D88" s="84"/>
      <c r="E88" s="88"/>
      <c r="F88" s="339"/>
      <c r="G88" s="340"/>
    </row>
    <row r="89" spans="1:7" ht="15">
      <c r="A89" s="353" t="s">
        <v>26</v>
      </c>
      <c r="B89" s="338"/>
      <c r="C89" s="87"/>
      <c r="D89" s="84"/>
      <c r="E89" s="88"/>
      <c r="F89" s="346"/>
      <c r="G89" s="347"/>
    </row>
    <row r="90" spans="1:7" ht="15">
      <c r="A90" s="353" t="s">
        <v>68</v>
      </c>
      <c r="B90" s="338"/>
      <c r="C90" s="87"/>
      <c r="D90" s="84"/>
      <c r="E90" s="88"/>
      <c r="F90" s="346"/>
      <c r="G90" s="347"/>
    </row>
    <row r="91" spans="1:7" ht="15">
      <c r="A91" s="353" t="s">
        <v>69</v>
      </c>
      <c r="B91" s="338"/>
      <c r="C91" s="87"/>
      <c r="D91" s="84"/>
      <c r="E91" s="88"/>
      <c r="F91" s="348"/>
      <c r="G91" s="349"/>
    </row>
    <row r="92" spans="1:7" ht="15.75" thickBot="1">
      <c r="A92" s="36"/>
      <c r="C92" s="123"/>
      <c r="D92" s="84"/>
      <c r="E92" s="123"/>
      <c r="F92" s="101"/>
      <c r="G92" s="101"/>
    </row>
    <row r="93" spans="1:6" ht="13.5" thickBot="1">
      <c r="A93" s="94"/>
      <c r="B93" s="22" t="s">
        <v>31</v>
      </c>
      <c r="C93" s="95">
        <f>SUM(C88:C91)</f>
        <v>0</v>
      </c>
      <c r="D93" s="96" t="s">
        <v>32</v>
      </c>
      <c r="E93" s="95">
        <f>SUM(E88:E91)</f>
        <v>0</v>
      </c>
      <c r="F93" s="97" t="s">
        <v>49</v>
      </c>
    </row>
    <row r="94" spans="1:6" ht="13.5" thickBot="1">
      <c r="A94" s="94"/>
      <c r="B94" s="22" t="s">
        <v>34</v>
      </c>
      <c r="C94" s="98">
        <f>IF(E93=0,0,(C93/E93))</f>
        <v>0</v>
      </c>
      <c r="D94" s="84"/>
      <c r="E94" s="84"/>
      <c r="F94" s="36" t="s">
        <v>35</v>
      </c>
    </row>
    <row r="95" spans="1:7" s="109" customFormat="1" ht="15">
      <c r="A95" s="114"/>
      <c r="C95" s="115"/>
      <c r="D95" s="84"/>
      <c r="E95" s="116"/>
      <c r="F95" s="111"/>
      <c r="G95" s="111"/>
    </row>
    <row r="96" spans="1:6" ht="12.75">
      <c r="A96" s="82" t="s">
        <v>70</v>
      </c>
      <c r="D96" s="21"/>
      <c r="F96" s="100" t="s">
        <v>23</v>
      </c>
    </row>
    <row r="97" spans="1:7" ht="15">
      <c r="A97" s="353" t="s">
        <v>71</v>
      </c>
      <c r="B97" s="338"/>
      <c r="C97" s="87"/>
      <c r="D97" s="84"/>
      <c r="E97" s="88"/>
      <c r="F97" s="339"/>
      <c r="G97" s="340"/>
    </row>
    <row r="98" spans="1:7" ht="15">
      <c r="A98" s="353" t="s">
        <v>26</v>
      </c>
      <c r="B98" s="338"/>
      <c r="C98" s="87"/>
      <c r="D98" s="84"/>
      <c r="E98" s="88"/>
      <c r="F98" s="346"/>
      <c r="G98" s="347"/>
    </row>
    <row r="99" spans="1:7" ht="15">
      <c r="A99" s="353" t="s">
        <v>214</v>
      </c>
      <c r="B99" s="338"/>
      <c r="C99" s="87"/>
      <c r="D99" s="84"/>
      <c r="E99" s="88"/>
      <c r="F99" s="346"/>
      <c r="G99" s="347"/>
    </row>
    <row r="100" spans="1:7" ht="15">
      <c r="A100" s="353" t="s">
        <v>69</v>
      </c>
      <c r="B100" s="338"/>
      <c r="C100" s="87"/>
      <c r="D100" s="84"/>
      <c r="E100" s="88"/>
      <c r="F100" s="348"/>
      <c r="G100" s="349"/>
    </row>
    <row r="101" spans="1:7" ht="15.75" thickBot="1">
      <c r="A101" s="36"/>
      <c r="C101" s="123"/>
      <c r="D101" s="84"/>
      <c r="E101" s="123"/>
      <c r="F101" s="101"/>
      <c r="G101" s="101"/>
    </row>
    <row r="102" spans="1:6" ht="13.5" thickBot="1">
      <c r="A102" s="94"/>
      <c r="B102" s="22" t="s">
        <v>31</v>
      </c>
      <c r="C102" s="95">
        <f>SUM(C97:C100)</f>
        <v>0</v>
      </c>
      <c r="D102" s="96" t="s">
        <v>32</v>
      </c>
      <c r="E102" s="95">
        <f>SUM(E97:E100)</f>
        <v>0</v>
      </c>
      <c r="F102" s="97" t="s">
        <v>49</v>
      </c>
    </row>
    <row r="103" spans="1:6" ht="13.5" thickBot="1">
      <c r="A103" s="94"/>
      <c r="B103" s="22" t="s">
        <v>34</v>
      </c>
      <c r="C103" s="98">
        <f>IF(E102=0,0,(C102/E102))</f>
        <v>0</v>
      </c>
      <c r="D103" s="84"/>
      <c r="E103" s="84"/>
      <c r="F103" s="36" t="s">
        <v>35</v>
      </c>
    </row>
    <row r="104" spans="1:6" s="109" customFormat="1" ht="12.75">
      <c r="A104" s="118"/>
      <c r="B104" s="119"/>
      <c r="C104" s="120"/>
      <c r="D104" s="84"/>
      <c r="E104" s="120"/>
      <c r="F104" s="108"/>
    </row>
    <row r="105" spans="1:6" ht="12.75">
      <c r="A105" s="82" t="s">
        <v>234</v>
      </c>
      <c r="D105" s="21"/>
      <c r="F105" s="100" t="s">
        <v>23</v>
      </c>
    </row>
    <row r="106" spans="1:7" ht="15" customHeight="1">
      <c r="A106" s="353" t="s">
        <v>235</v>
      </c>
      <c r="B106" s="358"/>
      <c r="C106" s="87"/>
      <c r="D106" s="84"/>
      <c r="E106" s="88"/>
      <c r="F106" s="339"/>
      <c r="G106" s="340"/>
    </row>
    <row r="107" spans="1:7" ht="15" customHeight="1">
      <c r="A107" s="353" t="s">
        <v>236</v>
      </c>
      <c r="B107" s="358"/>
      <c r="C107" s="87"/>
      <c r="D107" s="84"/>
      <c r="E107" s="88"/>
      <c r="F107" s="346"/>
      <c r="G107" s="347"/>
    </row>
    <row r="108" spans="1:7" ht="15" customHeight="1">
      <c r="A108" s="353" t="s">
        <v>237</v>
      </c>
      <c r="B108" s="358"/>
      <c r="C108" s="87"/>
      <c r="D108" s="84"/>
      <c r="E108" s="88"/>
      <c r="F108" s="346"/>
      <c r="G108" s="347"/>
    </row>
    <row r="109" spans="1:7" ht="15" customHeight="1">
      <c r="A109" s="353" t="s">
        <v>238</v>
      </c>
      <c r="B109" s="358"/>
      <c r="C109" s="87"/>
      <c r="D109" s="84"/>
      <c r="E109" s="88"/>
      <c r="F109" s="348"/>
      <c r="G109" s="349"/>
    </row>
    <row r="110" spans="1:7" ht="15.75" thickBot="1">
      <c r="A110" s="36"/>
      <c r="C110" s="123"/>
      <c r="D110" s="84"/>
      <c r="E110" s="123"/>
      <c r="F110" s="101"/>
      <c r="G110" s="101"/>
    </row>
    <row r="111" spans="1:6" ht="13.5" thickBot="1">
      <c r="A111" s="94"/>
      <c r="B111" s="22" t="s">
        <v>31</v>
      </c>
      <c r="C111" s="95">
        <f>SUM(C106:C109)</f>
        <v>0</v>
      </c>
      <c r="D111" s="96" t="s">
        <v>32</v>
      </c>
      <c r="E111" s="95">
        <f>SUM(E106:E109)</f>
        <v>0</v>
      </c>
      <c r="F111" s="97" t="s">
        <v>49</v>
      </c>
    </row>
    <row r="112" spans="1:6" ht="13.5" thickBot="1">
      <c r="A112" s="94"/>
      <c r="B112" s="22" t="s">
        <v>34</v>
      </c>
      <c r="C112" s="98">
        <f>IF(E111=0,0,(C111/E111))</f>
        <v>0</v>
      </c>
      <c r="D112" s="84"/>
      <c r="E112" s="84"/>
      <c r="F112" s="36" t="s">
        <v>35</v>
      </c>
    </row>
    <row r="113" spans="1:6" ht="12.75">
      <c r="A113" s="82" t="s">
        <v>217</v>
      </c>
      <c r="D113" s="21"/>
      <c r="F113" s="100" t="s">
        <v>23</v>
      </c>
    </row>
    <row r="114" spans="1:7" ht="24.75" customHeight="1">
      <c r="A114" s="353" t="s">
        <v>74</v>
      </c>
      <c r="B114" s="358"/>
      <c r="C114" s="87"/>
      <c r="D114" s="84"/>
      <c r="E114" s="88"/>
      <c r="F114" s="339"/>
      <c r="G114" s="340"/>
    </row>
    <row r="115" spans="1:7" ht="15" customHeight="1">
      <c r="A115" s="353" t="s">
        <v>75</v>
      </c>
      <c r="B115" s="358"/>
      <c r="C115" s="87"/>
      <c r="D115" s="84"/>
      <c r="E115" s="88"/>
      <c r="F115" s="346"/>
      <c r="G115" s="347"/>
    </row>
    <row r="116" spans="1:7" ht="15.75" thickBot="1">
      <c r="A116" s="36"/>
      <c r="C116" s="123"/>
      <c r="D116" s="84"/>
      <c r="E116" s="123"/>
      <c r="F116" s="101"/>
      <c r="G116" s="101"/>
    </row>
    <row r="117" spans="1:6" ht="13.5" thickBot="1">
      <c r="A117" s="94"/>
      <c r="B117" s="22" t="s">
        <v>31</v>
      </c>
      <c r="C117" s="95">
        <f>SUM(C114:C115)</f>
        <v>0</v>
      </c>
      <c r="D117" s="96" t="s">
        <v>32</v>
      </c>
      <c r="E117" s="95">
        <f>SUM(E114:E115)</f>
        <v>0</v>
      </c>
      <c r="F117" s="97" t="s">
        <v>49</v>
      </c>
    </row>
    <row r="118" spans="1:6" ht="13.5" thickBot="1">
      <c r="A118" s="94"/>
      <c r="B118" s="22" t="s">
        <v>34</v>
      </c>
      <c r="C118" s="98">
        <f>IF(E117=0,0,(C117/E117))</f>
        <v>0</v>
      </c>
      <c r="D118" s="84"/>
      <c r="E118" s="84"/>
      <c r="F118" s="36" t="s">
        <v>35</v>
      </c>
    </row>
    <row r="119" spans="1:6" s="109" customFormat="1" ht="12.75">
      <c r="A119" s="118"/>
      <c r="B119" s="119"/>
      <c r="C119" s="102"/>
      <c r="D119" s="84"/>
      <c r="E119" s="84"/>
      <c r="F119" s="114"/>
    </row>
    <row r="120" spans="1:6" ht="12.75">
      <c r="A120" s="82" t="s">
        <v>76</v>
      </c>
      <c r="D120" s="21"/>
      <c r="F120" s="100" t="s">
        <v>23</v>
      </c>
    </row>
    <row r="121" spans="1:7" ht="15">
      <c r="A121" s="353" t="s">
        <v>25</v>
      </c>
      <c r="B121" s="338"/>
      <c r="C121" s="87"/>
      <c r="D121" s="84"/>
      <c r="E121" s="88"/>
      <c r="F121" s="339"/>
      <c r="G121" s="340"/>
    </row>
    <row r="122" spans="1:7" ht="15">
      <c r="A122" s="353" t="s">
        <v>26</v>
      </c>
      <c r="B122" s="338"/>
      <c r="C122" s="87"/>
      <c r="D122" s="84"/>
      <c r="E122" s="88"/>
      <c r="F122" s="346"/>
      <c r="G122" s="347"/>
    </row>
    <row r="123" spans="1:7" ht="15">
      <c r="A123" s="353" t="s">
        <v>218</v>
      </c>
      <c r="B123" s="338"/>
      <c r="C123" s="87"/>
      <c r="D123" s="84"/>
      <c r="E123" s="88"/>
      <c r="F123" s="346"/>
      <c r="G123" s="347"/>
    </row>
    <row r="124" spans="1:7" ht="15">
      <c r="A124" s="353" t="s">
        <v>214</v>
      </c>
      <c r="B124" s="338"/>
      <c r="C124" s="87"/>
      <c r="D124" s="84"/>
      <c r="E124" s="88"/>
      <c r="F124" s="354"/>
      <c r="G124" s="355"/>
    </row>
    <row r="125" spans="1:7" ht="26.25" customHeight="1">
      <c r="A125" s="353" t="s">
        <v>219</v>
      </c>
      <c r="B125" s="338"/>
      <c r="C125" s="87"/>
      <c r="D125" s="84"/>
      <c r="E125" s="88"/>
      <c r="F125" s="356"/>
      <c r="G125" s="357"/>
    </row>
    <row r="126" spans="1:7" ht="15.75" thickBot="1">
      <c r="A126" s="36"/>
      <c r="C126" s="123"/>
      <c r="D126" s="84"/>
      <c r="E126" s="123"/>
      <c r="F126" s="101"/>
      <c r="G126" s="101"/>
    </row>
    <row r="127" spans="1:6" ht="13.5" thickBot="1">
      <c r="A127" s="94"/>
      <c r="B127" s="22" t="s">
        <v>31</v>
      </c>
      <c r="C127" s="95">
        <f>SUM(C121:C126)</f>
        <v>0</v>
      </c>
      <c r="D127" s="96" t="s">
        <v>32</v>
      </c>
      <c r="E127" s="95">
        <f>SUM(E121:E126)</f>
        <v>0</v>
      </c>
      <c r="F127" s="97" t="s">
        <v>33</v>
      </c>
    </row>
    <row r="128" spans="1:6" ht="13.5" thickBot="1">
      <c r="A128" s="94"/>
      <c r="B128" s="22" t="s">
        <v>34</v>
      </c>
      <c r="C128" s="98">
        <f>IF(E127=0,0,(C127/E127))</f>
        <v>0</v>
      </c>
      <c r="D128" s="84"/>
      <c r="E128" s="84"/>
      <c r="F128" s="36" t="s">
        <v>35</v>
      </c>
    </row>
    <row r="129" spans="1:7" ht="15.75">
      <c r="A129" s="59" t="s">
        <v>36</v>
      </c>
      <c r="B129" s="60"/>
      <c r="C129" s="61"/>
      <c r="D129" s="61"/>
      <c r="E129" s="62"/>
      <c r="F129" s="60"/>
      <c r="G129" s="60"/>
    </row>
    <row r="130" spans="1:12" ht="15.75">
      <c r="A130" s="63"/>
      <c r="B130" s="16"/>
      <c r="C130" s="64" t="s">
        <v>12</v>
      </c>
      <c r="D130" s="65"/>
      <c r="E130" s="66"/>
      <c r="F130" s="67" t="s">
        <v>13</v>
      </c>
      <c r="G130" s="67"/>
      <c r="L130" s="26"/>
    </row>
    <row r="131" spans="1:7" ht="12.75">
      <c r="A131" s="17"/>
      <c r="C131" s="68" t="s">
        <v>14</v>
      </c>
      <c r="D131" s="69"/>
      <c r="E131" s="70" t="s">
        <v>15</v>
      </c>
      <c r="F131" s="71" t="s">
        <v>16</v>
      </c>
      <c r="G131" s="72"/>
    </row>
    <row r="132" spans="1:7" ht="12.75">
      <c r="A132" s="17"/>
      <c r="C132" s="73" t="s">
        <v>17</v>
      </c>
      <c r="D132" s="69"/>
      <c r="E132" s="74" t="s">
        <v>18</v>
      </c>
      <c r="F132" s="75" t="s">
        <v>19</v>
      </c>
      <c r="G132" s="76"/>
    </row>
    <row r="133" spans="1:7" ht="12.75">
      <c r="A133" s="17"/>
      <c r="C133" s="77" t="s">
        <v>20</v>
      </c>
      <c r="D133" s="78"/>
      <c r="E133" s="79" t="s">
        <v>21</v>
      </c>
      <c r="F133" s="80"/>
      <c r="G133" s="81"/>
    </row>
    <row r="134" spans="1:6" s="16" customFormat="1" ht="12.75">
      <c r="A134" s="172"/>
      <c r="B134" s="24"/>
      <c r="C134" s="102"/>
      <c r="D134" s="84"/>
      <c r="E134" s="84"/>
      <c r="F134" s="173"/>
    </row>
    <row r="135" spans="1:6" ht="12.75">
      <c r="A135" s="82" t="s">
        <v>80</v>
      </c>
      <c r="D135" s="21"/>
      <c r="F135" s="100" t="s">
        <v>23</v>
      </c>
    </row>
    <row r="136" spans="1:7" ht="15" customHeight="1">
      <c r="A136" s="353" t="s">
        <v>25</v>
      </c>
      <c r="B136" s="358"/>
      <c r="C136" s="87"/>
      <c r="D136" s="84"/>
      <c r="E136" s="88"/>
      <c r="F136" s="339"/>
      <c r="G136" s="340"/>
    </row>
    <row r="137" spans="1:7" ht="15">
      <c r="A137" s="353" t="s">
        <v>239</v>
      </c>
      <c r="B137" s="358"/>
      <c r="C137" s="87"/>
      <c r="D137" s="84"/>
      <c r="E137" s="88"/>
      <c r="F137" s="346"/>
      <c r="G137" s="347"/>
    </row>
    <row r="138" spans="1:7" ht="15">
      <c r="A138" s="353" t="s">
        <v>81</v>
      </c>
      <c r="B138" s="358"/>
      <c r="C138" s="87"/>
      <c r="D138" s="84"/>
      <c r="E138" s="88"/>
      <c r="F138" s="346"/>
      <c r="G138" s="347"/>
    </row>
    <row r="139" spans="1:7" ht="15" customHeight="1">
      <c r="A139" s="353" t="s">
        <v>82</v>
      </c>
      <c r="B139" s="358"/>
      <c r="C139" s="87"/>
      <c r="D139" s="84"/>
      <c r="E139" s="88"/>
      <c r="F139" s="356"/>
      <c r="G139" s="357"/>
    </row>
    <row r="140" spans="1:7" ht="15.75" thickBot="1">
      <c r="A140" s="36"/>
      <c r="C140" s="123"/>
      <c r="D140" s="84"/>
      <c r="E140" s="123"/>
      <c r="F140" s="101"/>
      <c r="G140" s="101"/>
    </row>
    <row r="141" spans="1:6" ht="13.5" thickBot="1">
      <c r="A141" s="94"/>
      <c r="B141" s="22" t="s">
        <v>31</v>
      </c>
      <c r="C141" s="95">
        <f>SUM(C136:C139)</f>
        <v>0</v>
      </c>
      <c r="D141" s="96" t="s">
        <v>32</v>
      </c>
      <c r="E141" s="95">
        <f>SUM(E136:E139)</f>
        <v>0</v>
      </c>
      <c r="F141" s="97" t="s">
        <v>33</v>
      </c>
    </row>
    <row r="142" spans="1:6" ht="13.5" thickBot="1">
      <c r="A142" s="94"/>
      <c r="B142" s="22" t="s">
        <v>34</v>
      </c>
      <c r="C142" s="98">
        <f>IF(E141=0,0,(C141/E141))</f>
        <v>0</v>
      </c>
      <c r="D142" s="84"/>
      <c r="E142" s="84"/>
      <c r="F142" s="36" t="s">
        <v>35</v>
      </c>
    </row>
    <row r="143" spans="1:6" ht="12.75">
      <c r="A143" s="82" t="s">
        <v>84</v>
      </c>
      <c r="D143" s="21"/>
      <c r="F143" s="100" t="s">
        <v>23</v>
      </c>
    </row>
    <row r="144" spans="1:7" ht="15" customHeight="1">
      <c r="A144" s="353" t="s">
        <v>25</v>
      </c>
      <c r="B144" s="358"/>
      <c r="C144" s="87"/>
      <c r="D144" s="84"/>
      <c r="E144" s="88"/>
      <c r="F144" s="339"/>
      <c r="G144" s="340"/>
    </row>
    <row r="145" spans="1:7" ht="15">
      <c r="A145" s="353" t="s">
        <v>28</v>
      </c>
      <c r="B145" s="358"/>
      <c r="C145" s="87"/>
      <c r="D145" s="84"/>
      <c r="E145" s="88"/>
      <c r="F145" s="346"/>
      <c r="G145" s="347"/>
    </row>
    <row r="146" spans="1:7" ht="30.75" customHeight="1">
      <c r="A146" s="353" t="s">
        <v>85</v>
      </c>
      <c r="B146" s="358"/>
      <c r="C146" s="87"/>
      <c r="D146" s="84"/>
      <c r="E146" s="88"/>
      <c r="F146" s="346"/>
      <c r="G146" s="347"/>
    </row>
    <row r="147" spans="1:7" ht="15" customHeight="1">
      <c r="A147" s="353" t="s">
        <v>86</v>
      </c>
      <c r="B147" s="358"/>
      <c r="C147" s="87"/>
      <c r="D147" s="84"/>
      <c r="E147" s="88"/>
      <c r="F147" s="346"/>
      <c r="G147" s="347"/>
    </row>
    <row r="148" spans="1:7" ht="27" customHeight="1">
      <c r="A148" s="353" t="s">
        <v>220</v>
      </c>
      <c r="B148" s="358"/>
      <c r="C148" s="87"/>
      <c r="D148" s="84"/>
      <c r="E148" s="88"/>
      <c r="F148" s="346"/>
      <c r="G148" s="347"/>
    </row>
    <row r="149" spans="1:7" ht="27.75" customHeight="1">
      <c r="A149" s="353" t="s">
        <v>88</v>
      </c>
      <c r="B149" s="358"/>
      <c r="C149" s="87"/>
      <c r="D149" s="84"/>
      <c r="E149" s="88"/>
      <c r="F149" s="346"/>
      <c r="G149" s="347"/>
    </row>
    <row r="150" spans="1:7" ht="15" customHeight="1">
      <c r="A150" s="353" t="s">
        <v>89</v>
      </c>
      <c r="B150" s="358"/>
      <c r="C150" s="87"/>
      <c r="D150" s="84"/>
      <c r="E150" s="88"/>
      <c r="F150" s="346"/>
      <c r="G150" s="347"/>
    </row>
    <row r="151" spans="1:7" ht="15" customHeight="1">
      <c r="A151" s="353" t="s">
        <v>221</v>
      </c>
      <c r="B151" s="358"/>
      <c r="C151" s="87"/>
      <c r="D151" s="84"/>
      <c r="E151" s="88"/>
      <c r="F151" s="354"/>
      <c r="G151" s="355"/>
    </row>
    <row r="152" spans="1:7" ht="15" customHeight="1">
      <c r="A152" s="353" t="s">
        <v>90</v>
      </c>
      <c r="B152" s="358"/>
      <c r="C152" s="87"/>
      <c r="D152" s="84"/>
      <c r="E152" s="88"/>
      <c r="F152" s="354"/>
      <c r="G152" s="355"/>
    </row>
    <row r="153" spans="1:7" ht="15" customHeight="1">
      <c r="A153" s="353" t="s">
        <v>91</v>
      </c>
      <c r="B153" s="358"/>
      <c r="C153" s="87"/>
      <c r="D153" s="84"/>
      <c r="E153" s="88"/>
      <c r="F153" s="354"/>
      <c r="G153" s="355"/>
    </row>
    <row r="154" spans="1:7" ht="15" customHeight="1">
      <c r="A154" s="353" t="s">
        <v>92</v>
      </c>
      <c r="B154" s="358"/>
      <c r="C154" s="87"/>
      <c r="D154" s="84"/>
      <c r="E154" s="88"/>
      <c r="F154" s="354"/>
      <c r="G154" s="355"/>
    </row>
    <row r="155" spans="1:7" ht="15" customHeight="1">
      <c r="A155" s="337" t="s">
        <v>93</v>
      </c>
      <c r="B155" s="359"/>
      <c r="C155" s="87"/>
      <c r="D155" s="84"/>
      <c r="E155" s="88"/>
      <c r="F155" s="354"/>
      <c r="G155" s="355"/>
    </row>
    <row r="156" spans="1:7" ht="15">
      <c r="A156" s="353" t="s">
        <v>94</v>
      </c>
      <c r="B156" s="358"/>
      <c r="C156" s="87"/>
      <c r="D156" s="84"/>
      <c r="E156" s="88"/>
      <c r="F156" s="356"/>
      <c r="G156" s="357"/>
    </row>
    <row r="157" spans="1:7" ht="15.75" thickBot="1">
      <c r="A157" s="36"/>
      <c r="C157" s="123"/>
      <c r="D157" s="84"/>
      <c r="E157" s="123"/>
      <c r="F157" s="101"/>
      <c r="G157" s="101"/>
    </row>
    <row r="158" spans="1:7" ht="13.5" thickBot="1">
      <c r="A158" s="94"/>
      <c r="B158" s="22" t="s">
        <v>31</v>
      </c>
      <c r="C158" s="95">
        <f>SUM(C144:C156)</f>
        <v>0</v>
      </c>
      <c r="D158" s="96" t="s">
        <v>32</v>
      </c>
      <c r="E158" s="95">
        <f>SUM(E144:E156)</f>
        <v>0</v>
      </c>
      <c r="F158" s="97" t="s">
        <v>33</v>
      </c>
      <c r="G158" s="124"/>
    </row>
    <row r="159" spans="1:6" ht="13.5" thickBot="1">
      <c r="A159" s="94"/>
      <c r="B159" s="22" t="s">
        <v>34</v>
      </c>
      <c r="C159" s="98">
        <f>IF(E158=0,0,(C158/E158))</f>
        <v>0</v>
      </c>
      <c r="D159" s="84"/>
      <c r="E159" s="84"/>
      <c r="F159" s="36" t="s">
        <v>35</v>
      </c>
    </row>
    <row r="160" spans="1:6" ht="12.75">
      <c r="A160" s="94"/>
      <c r="B160" s="22"/>
      <c r="C160" s="121"/>
      <c r="D160" s="84"/>
      <c r="E160" s="84"/>
      <c r="F160" s="36"/>
    </row>
    <row r="161" spans="1:6" ht="12.75">
      <c r="A161" s="82" t="s">
        <v>96</v>
      </c>
      <c r="D161" s="21"/>
      <c r="F161" s="100" t="s">
        <v>23</v>
      </c>
    </row>
    <row r="162" spans="1:7" ht="12.75" customHeight="1">
      <c r="A162" s="345" t="s">
        <v>97</v>
      </c>
      <c r="B162" s="398"/>
      <c r="C162" s="87"/>
      <c r="D162" s="84"/>
      <c r="E162" s="88"/>
      <c r="F162" s="339"/>
      <c r="G162" s="340"/>
    </row>
    <row r="163" spans="1:7" ht="15">
      <c r="A163" s="345" t="s">
        <v>98</v>
      </c>
      <c r="B163" s="398"/>
      <c r="C163" s="87"/>
      <c r="D163" s="84"/>
      <c r="E163" s="88"/>
      <c r="F163" s="346"/>
      <c r="G163" s="347"/>
    </row>
    <row r="164" spans="1:7" s="300" customFormat="1" ht="15">
      <c r="A164" s="345" t="s">
        <v>222</v>
      </c>
      <c r="B164" s="352"/>
      <c r="C164" s="87"/>
      <c r="D164" s="84"/>
      <c r="E164" s="88"/>
      <c r="F164" s="346"/>
      <c r="G164" s="347"/>
    </row>
    <row r="165" spans="1:7" ht="12.75" customHeight="1">
      <c r="A165" s="345" t="s">
        <v>99</v>
      </c>
      <c r="B165" s="398"/>
      <c r="C165" s="87"/>
      <c r="D165" s="84"/>
      <c r="E165" s="88"/>
      <c r="F165" s="346"/>
      <c r="G165" s="347"/>
    </row>
    <row r="166" spans="1:7" ht="12.75" customHeight="1">
      <c r="A166" s="345" t="s">
        <v>100</v>
      </c>
      <c r="B166" s="398"/>
      <c r="C166" s="87"/>
      <c r="D166" s="84"/>
      <c r="E166" s="88"/>
      <c r="F166" s="346"/>
      <c r="G166" s="347"/>
    </row>
    <row r="167" spans="1:7" ht="12.75" customHeight="1">
      <c r="A167" s="345" t="s">
        <v>101</v>
      </c>
      <c r="B167" s="398"/>
      <c r="C167" s="87"/>
      <c r="D167" s="84"/>
      <c r="E167" s="88"/>
      <c r="F167" s="348"/>
      <c r="G167" s="349"/>
    </row>
    <row r="168" spans="1:7" ht="15.75" thickBot="1">
      <c r="A168" s="36"/>
      <c r="C168" s="123"/>
      <c r="D168" s="84"/>
      <c r="E168" s="123"/>
      <c r="F168" s="101"/>
      <c r="G168" s="101"/>
    </row>
    <row r="169" spans="1:7" ht="13.5" thickBot="1">
      <c r="A169" s="94"/>
      <c r="B169" s="22" t="s">
        <v>31</v>
      </c>
      <c r="C169" s="95">
        <f>SUM(C162:C167)</f>
        <v>0</v>
      </c>
      <c r="D169" s="96" t="s">
        <v>32</v>
      </c>
      <c r="E169" s="95">
        <f>SUM(E162:E167)/2</f>
        <v>0</v>
      </c>
      <c r="F169" s="97" t="s">
        <v>95</v>
      </c>
      <c r="G169" s="124"/>
    </row>
    <row r="170" spans="1:6" ht="13.5" thickBot="1">
      <c r="A170" s="94"/>
      <c r="B170" s="22" t="s">
        <v>34</v>
      </c>
      <c r="C170" s="98">
        <f>IF(E169=0,0,(C169/E169))</f>
        <v>0</v>
      </c>
      <c r="D170" s="84"/>
      <c r="E170" s="84"/>
      <c r="F170" s="36" t="s">
        <v>35</v>
      </c>
    </row>
    <row r="171" spans="1:6" s="16" customFormat="1" ht="12.75">
      <c r="A171" s="172"/>
      <c r="B171" s="24"/>
      <c r="C171" s="102"/>
      <c r="D171" s="84"/>
      <c r="E171" s="84"/>
      <c r="F171" s="173"/>
    </row>
    <row r="172" spans="1:7" ht="15.75">
      <c r="A172" s="59" t="s">
        <v>36</v>
      </c>
      <c r="B172" s="60"/>
      <c r="C172" s="61"/>
      <c r="D172" s="61"/>
      <c r="E172" s="62"/>
      <c r="F172" s="60"/>
      <c r="G172" s="60"/>
    </row>
    <row r="173" spans="1:12" ht="15.75">
      <c r="A173" s="63"/>
      <c r="B173" s="16"/>
      <c r="C173" s="64" t="s">
        <v>12</v>
      </c>
      <c r="D173" s="65"/>
      <c r="E173" s="66"/>
      <c r="F173" s="67" t="s">
        <v>13</v>
      </c>
      <c r="G173" s="67"/>
      <c r="L173" s="26"/>
    </row>
    <row r="174" spans="1:7" ht="12.75">
      <c r="A174" s="17"/>
      <c r="C174" s="68" t="s">
        <v>14</v>
      </c>
      <c r="D174" s="69"/>
      <c r="E174" s="70" t="s">
        <v>15</v>
      </c>
      <c r="F174" s="71" t="s">
        <v>16</v>
      </c>
      <c r="G174" s="72"/>
    </row>
    <row r="175" spans="1:7" ht="12.75">
      <c r="A175" s="17"/>
      <c r="C175" s="73" t="s">
        <v>17</v>
      </c>
      <c r="D175" s="69"/>
      <c r="E175" s="74" t="s">
        <v>18</v>
      </c>
      <c r="F175" s="75" t="s">
        <v>19</v>
      </c>
      <c r="G175" s="76"/>
    </row>
    <row r="176" spans="1:7" ht="12.75">
      <c r="A176" s="17"/>
      <c r="C176" s="77" t="s">
        <v>20</v>
      </c>
      <c r="D176" s="78"/>
      <c r="E176" s="79" t="s">
        <v>21</v>
      </c>
      <c r="F176" s="80"/>
      <c r="G176" s="81"/>
    </row>
    <row r="177" spans="1:7" s="16" customFormat="1" ht="12.75">
      <c r="A177" s="169"/>
      <c r="C177" s="167"/>
      <c r="D177" s="167"/>
      <c r="E177" s="170"/>
      <c r="F177" s="107"/>
      <c r="G177" s="107"/>
    </row>
    <row r="178" spans="1:6" ht="12.75">
      <c r="A178" s="82" t="s">
        <v>102</v>
      </c>
      <c r="D178" s="21"/>
      <c r="F178" s="100" t="s">
        <v>23</v>
      </c>
    </row>
    <row r="179" spans="1:7" ht="15">
      <c r="A179" s="345" t="s">
        <v>103</v>
      </c>
      <c r="B179" s="338"/>
      <c r="C179" s="87"/>
      <c r="D179" s="84"/>
      <c r="E179" s="88"/>
      <c r="F179" s="339"/>
      <c r="G179" s="340"/>
    </row>
    <row r="180" spans="1:7" ht="30" customHeight="1">
      <c r="A180" s="337" t="s">
        <v>104</v>
      </c>
      <c r="B180" s="338"/>
      <c r="C180" s="87"/>
      <c r="D180" s="84"/>
      <c r="E180" s="88"/>
      <c r="F180" s="348"/>
      <c r="G180" s="349"/>
    </row>
    <row r="181" spans="1:7" ht="15.75" thickBot="1">
      <c r="A181" s="36"/>
      <c r="C181" s="123"/>
      <c r="D181" s="84"/>
      <c r="E181" s="123"/>
      <c r="F181" s="101"/>
      <c r="G181" s="101"/>
    </row>
    <row r="182" spans="1:6" ht="13.5" thickBot="1">
      <c r="A182" s="94"/>
      <c r="B182" s="22" t="s">
        <v>31</v>
      </c>
      <c r="C182" s="95">
        <f>SUM(C179:C180)</f>
        <v>0</v>
      </c>
      <c r="D182" s="96" t="s">
        <v>32</v>
      </c>
      <c r="E182" s="95">
        <f>SUM(E179:E180)</f>
        <v>0</v>
      </c>
      <c r="F182" s="97" t="s">
        <v>105</v>
      </c>
    </row>
    <row r="183" spans="1:6" ht="13.5" thickBot="1">
      <c r="A183" s="94"/>
      <c r="B183" s="22" t="s">
        <v>34</v>
      </c>
      <c r="C183" s="98">
        <f>IF(E182=0,0,(C182/E182))</f>
        <v>0</v>
      </c>
      <c r="D183" s="84"/>
      <c r="E183" s="84"/>
      <c r="F183" s="36" t="s">
        <v>35</v>
      </c>
    </row>
    <row r="184" spans="1:6" ht="12.75">
      <c r="A184" s="94"/>
      <c r="B184" s="22"/>
      <c r="C184" s="102"/>
      <c r="D184" s="84"/>
      <c r="E184" s="84"/>
      <c r="F184" s="36"/>
    </row>
    <row r="185" spans="1:6" ht="12.75">
      <c r="A185" s="126" t="s">
        <v>106</v>
      </c>
      <c r="D185" s="21"/>
      <c r="F185" s="100" t="s">
        <v>23</v>
      </c>
    </row>
    <row r="186" spans="1:7" ht="15">
      <c r="A186" s="345" t="s">
        <v>107</v>
      </c>
      <c r="B186" s="398"/>
      <c r="C186" s="87"/>
      <c r="D186" s="84"/>
      <c r="E186" s="88"/>
      <c r="F186" s="339"/>
      <c r="G186" s="340"/>
    </row>
    <row r="187" spans="1:7" ht="23.25" customHeight="1">
      <c r="A187" s="337" t="s">
        <v>108</v>
      </c>
      <c r="B187" s="359"/>
      <c r="C187" s="87"/>
      <c r="D187" s="84"/>
      <c r="E187" s="88"/>
      <c r="F187" s="346"/>
      <c r="G187" s="347"/>
    </row>
    <row r="188" spans="1:7" ht="15">
      <c r="A188" s="337" t="s">
        <v>223</v>
      </c>
      <c r="B188" s="359"/>
      <c r="C188" s="87"/>
      <c r="D188" s="84"/>
      <c r="E188" s="88"/>
      <c r="F188" s="346"/>
      <c r="G188" s="347"/>
    </row>
    <row r="189" spans="1:7" ht="15">
      <c r="A189" s="345" t="s">
        <v>109</v>
      </c>
      <c r="B189" s="398"/>
      <c r="C189" s="87"/>
      <c r="D189" s="84"/>
      <c r="E189" s="88"/>
      <c r="F189" s="348"/>
      <c r="G189" s="349"/>
    </row>
    <row r="190" spans="1:7" ht="15">
      <c r="A190" s="345" t="s">
        <v>30</v>
      </c>
      <c r="B190" s="399"/>
      <c r="C190" s="87"/>
      <c r="D190" s="84"/>
      <c r="E190" s="88"/>
      <c r="F190" s="101"/>
      <c r="G190" s="101"/>
    </row>
    <row r="191" spans="1:7" ht="15.75" thickBot="1">
      <c r="A191" s="36"/>
      <c r="C191" s="123"/>
      <c r="D191" s="84"/>
      <c r="E191" s="123"/>
      <c r="F191" s="101"/>
      <c r="G191" s="101"/>
    </row>
    <row r="192" spans="1:6" ht="13.5" thickBot="1">
      <c r="A192" s="94"/>
      <c r="B192" s="22" t="s">
        <v>31</v>
      </c>
      <c r="C192" s="95">
        <f>SUM(C186:C191)</f>
        <v>0</v>
      </c>
      <c r="D192" s="96" t="s">
        <v>32</v>
      </c>
      <c r="E192" s="95">
        <f>SUM(E186:E191)</f>
        <v>0</v>
      </c>
      <c r="F192" s="97" t="s">
        <v>49</v>
      </c>
    </row>
    <row r="193" spans="1:6" ht="13.5" thickBot="1">
      <c r="A193" s="94"/>
      <c r="B193" s="22" t="s">
        <v>34</v>
      </c>
      <c r="C193" s="98">
        <f>IF(E192=0,0,(C192/E192))</f>
        <v>0</v>
      </c>
      <c r="D193" s="84"/>
      <c r="E193" s="84"/>
      <c r="F193" s="36" t="s">
        <v>35</v>
      </c>
    </row>
    <row r="194" spans="1:6" s="16" customFormat="1" ht="12.75">
      <c r="A194" s="172"/>
      <c r="B194" s="24"/>
      <c r="C194" s="102"/>
      <c r="D194" s="84"/>
      <c r="E194" s="84"/>
      <c r="F194" s="173"/>
    </row>
    <row r="195" spans="1:6" ht="12.75">
      <c r="A195" s="350" t="s">
        <v>110</v>
      </c>
      <c r="B195" s="351"/>
      <c r="D195" s="21"/>
      <c r="F195" s="100" t="s">
        <v>23</v>
      </c>
    </row>
    <row r="196" spans="1:7" ht="15.75" thickBot="1">
      <c r="A196" s="337" t="s">
        <v>111</v>
      </c>
      <c r="B196" s="338"/>
      <c r="C196" s="87"/>
      <c r="D196" s="84"/>
      <c r="E196" s="88"/>
      <c r="F196" s="404"/>
      <c r="G196" s="405"/>
    </row>
    <row r="197" spans="1:6" ht="13.5" thickBot="1">
      <c r="A197" s="94"/>
      <c r="B197" s="22" t="s">
        <v>31</v>
      </c>
      <c r="C197" s="95">
        <f>SUM(C196:C196)</f>
        <v>0</v>
      </c>
      <c r="D197" s="96" t="s">
        <v>32</v>
      </c>
      <c r="E197" s="95">
        <f>SUM(E196:E196)</f>
        <v>0</v>
      </c>
      <c r="F197" s="97" t="s">
        <v>49</v>
      </c>
    </row>
    <row r="198" spans="1:6" ht="13.5" thickBot="1">
      <c r="A198" s="94"/>
      <c r="B198" s="22" t="s">
        <v>34</v>
      </c>
      <c r="C198" s="98">
        <f>IF(E197=0,0,(C197/E197))</f>
        <v>0</v>
      </c>
      <c r="D198" s="84"/>
      <c r="E198" s="84"/>
      <c r="F198" s="36" t="s">
        <v>35</v>
      </c>
    </row>
    <row r="199" spans="1:4" ht="12.75">
      <c r="A199" s="36"/>
      <c r="D199" s="21"/>
    </row>
    <row r="200" spans="1:6" ht="12.75">
      <c r="A200" s="128" t="s">
        <v>112</v>
      </c>
      <c r="D200" s="21"/>
      <c r="F200" s="100" t="s">
        <v>23</v>
      </c>
    </row>
    <row r="201" spans="1:7" ht="15">
      <c r="A201" s="337" t="s">
        <v>224</v>
      </c>
      <c r="B201" s="359"/>
      <c r="C201" s="87"/>
      <c r="D201" s="84"/>
      <c r="E201" s="88"/>
      <c r="F201" s="339"/>
      <c r="G201" s="340"/>
    </row>
    <row r="202" spans="1:7" ht="15">
      <c r="A202" s="337" t="s">
        <v>225</v>
      </c>
      <c r="B202" s="359"/>
      <c r="C202" s="87"/>
      <c r="D202" s="84"/>
      <c r="E202" s="88"/>
      <c r="F202" s="374"/>
      <c r="G202" s="338"/>
    </row>
    <row r="203" spans="1:7" ht="15">
      <c r="A203" s="337" t="s">
        <v>226</v>
      </c>
      <c r="B203" s="359"/>
      <c r="C203" s="87"/>
      <c r="D203" s="84"/>
      <c r="E203" s="88"/>
      <c r="F203" s="374"/>
      <c r="G203" s="338"/>
    </row>
    <row r="204" spans="1:7" ht="15">
      <c r="A204" s="337" t="s">
        <v>227</v>
      </c>
      <c r="B204" s="359"/>
      <c r="C204" s="87"/>
      <c r="D204" s="84"/>
      <c r="E204" s="88"/>
      <c r="F204" s="375"/>
      <c r="G204" s="376"/>
    </row>
    <row r="205" spans="1:7" ht="15.75" thickBot="1">
      <c r="A205" s="36"/>
      <c r="C205" s="123"/>
      <c r="D205" s="84"/>
      <c r="E205" s="123"/>
      <c r="F205" s="101"/>
      <c r="G205" s="101"/>
    </row>
    <row r="206" spans="1:6" ht="13.5" thickBot="1">
      <c r="A206" s="94"/>
      <c r="B206" s="22" t="s">
        <v>31</v>
      </c>
      <c r="C206" s="95">
        <f>SUM(C201:C205)</f>
        <v>0</v>
      </c>
      <c r="D206" s="96" t="s">
        <v>32</v>
      </c>
      <c r="E206" s="95">
        <f>SUM(E201:E205)</f>
        <v>0</v>
      </c>
      <c r="F206" s="97" t="s">
        <v>49</v>
      </c>
    </row>
    <row r="207" spans="1:6" ht="13.5" thickBot="1">
      <c r="A207" s="94"/>
      <c r="B207" s="22" t="s">
        <v>34</v>
      </c>
      <c r="C207" s="98">
        <f>IF(E206=0,0,(C206/E206))</f>
        <v>0</v>
      </c>
      <c r="D207" s="84"/>
      <c r="E207" s="84"/>
      <c r="F207" s="36" t="s">
        <v>35</v>
      </c>
    </row>
    <row r="208" spans="1:6" ht="12.75">
      <c r="A208" s="94"/>
      <c r="B208" s="22"/>
      <c r="C208" s="121"/>
      <c r="D208" s="84"/>
      <c r="E208" s="84"/>
      <c r="F208" s="36"/>
    </row>
    <row r="209" spans="1:6" ht="12.75">
      <c r="A209" s="94"/>
      <c r="B209" s="22"/>
      <c r="C209" s="121"/>
      <c r="D209" s="84"/>
      <c r="E209" s="84"/>
      <c r="F209" s="36"/>
    </row>
    <row r="210" spans="1:6" ht="27.75" customHeight="1">
      <c r="A210" s="406" t="s">
        <v>240</v>
      </c>
      <c r="B210" s="352"/>
      <c r="D210" s="21"/>
      <c r="F210" s="100" t="s">
        <v>23</v>
      </c>
    </row>
    <row r="211" spans="1:7" ht="12.75" customHeight="1">
      <c r="A211" s="337" t="s">
        <v>115</v>
      </c>
      <c r="B211" s="359"/>
      <c r="C211" s="87"/>
      <c r="D211" s="84"/>
      <c r="E211" s="88"/>
      <c r="F211" s="339"/>
      <c r="G211" s="340"/>
    </row>
    <row r="212" spans="1:7" ht="13.5" customHeight="1">
      <c r="A212" s="337" t="s">
        <v>229</v>
      </c>
      <c r="B212" s="359"/>
      <c r="C212" s="87"/>
      <c r="D212" s="84"/>
      <c r="E212" s="88"/>
      <c r="F212" s="346"/>
      <c r="G212" s="347"/>
    </row>
    <row r="213" spans="1:7" ht="15" customHeight="1">
      <c r="A213" s="337" t="s">
        <v>230</v>
      </c>
      <c r="B213" s="359"/>
      <c r="C213" s="87"/>
      <c r="D213" s="84"/>
      <c r="E213" s="88"/>
      <c r="F213" s="346"/>
      <c r="G213" s="347"/>
    </row>
    <row r="214" spans="1:7" ht="15">
      <c r="A214" s="337" t="s">
        <v>231</v>
      </c>
      <c r="B214" s="359"/>
      <c r="C214" s="87"/>
      <c r="D214" s="84"/>
      <c r="E214" s="88"/>
      <c r="F214" s="354"/>
      <c r="G214" s="355"/>
    </row>
    <row r="215" spans="1:7" ht="15">
      <c r="A215" s="337" t="s">
        <v>116</v>
      </c>
      <c r="B215" s="359"/>
      <c r="C215" s="87"/>
      <c r="D215" s="84"/>
      <c r="E215" s="88"/>
      <c r="F215" s="354"/>
      <c r="G215" s="355"/>
    </row>
    <row r="216" spans="1:7" ht="15">
      <c r="A216" s="337" t="s">
        <v>232</v>
      </c>
      <c r="B216" s="359"/>
      <c r="C216" s="87"/>
      <c r="D216" s="84"/>
      <c r="E216" s="88"/>
      <c r="F216" s="354"/>
      <c r="G216" s="355"/>
    </row>
    <row r="217" spans="1:7" ht="15">
      <c r="A217" s="337" t="s">
        <v>118</v>
      </c>
      <c r="B217" s="359"/>
      <c r="C217" s="87"/>
      <c r="D217" s="84"/>
      <c r="E217" s="88"/>
      <c r="F217" s="354"/>
      <c r="G217" s="355"/>
    </row>
    <row r="218" spans="1:7" ht="15">
      <c r="A218" s="344" t="s">
        <v>119</v>
      </c>
      <c r="B218" s="359"/>
      <c r="C218" s="87"/>
      <c r="D218" s="84"/>
      <c r="E218" s="88"/>
      <c r="F218" s="356"/>
      <c r="G218" s="357"/>
    </row>
    <row r="219" spans="1:7" ht="15.75" thickBot="1">
      <c r="A219" s="36"/>
      <c r="C219" s="123"/>
      <c r="D219" s="84"/>
      <c r="E219" s="123"/>
      <c r="F219" s="101"/>
      <c r="G219" s="101"/>
    </row>
    <row r="220" spans="1:6" ht="13.5" thickBot="1">
      <c r="A220" s="94"/>
      <c r="B220" s="22" t="s">
        <v>31</v>
      </c>
      <c r="C220" s="95">
        <f>SUM(C211:C219)</f>
        <v>0</v>
      </c>
      <c r="D220" s="96" t="s">
        <v>32</v>
      </c>
      <c r="E220" s="95">
        <f>SUM(E211:E219)</f>
        <v>0</v>
      </c>
      <c r="F220" s="97" t="s">
        <v>33</v>
      </c>
    </row>
    <row r="221" spans="1:6" ht="13.5" thickBot="1">
      <c r="A221" s="94"/>
      <c r="B221" s="22" t="s">
        <v>34</v>
      </c>
      <c r="C221" s="98">
        <f>IF(E220=0,0,(C220/E220))</f>
        <v>0</v>
      </c>
      <c r="D221" s="84"/>
      <c r="E221" s="122"/>
      <c r="F221" s="36" t="s">
        <v>35</v>
      </c>
    </row>
    <row r="222" spans="1:4" ht="12.75">
      <c r="A222" s="36"/>
      <c r="D222" s="21"/>
    </row>
    <row r="223" spans="1:7" ht="15.75">
      <c r="A223" s="131" t="s">
        <v>121</v>
      </c>
      <c r="B223" s="132"/>
      <c r="C223" s="133"/>
      <c r="D223" s="133"/>
      <c r="E223" s="134"/>
      <c r="F223" s="132"/>
      <c r="G223" s="132"/>
    </row>
    <row r="224" spans="1:5" s="16" customFormat="1" ht="15.75">
      <c r="A224" s="135"/>
      <c r="C224" s="130"/>
      <c r="D224" s="130"/>
      <c r="E224" s="21"/>
    </row>
    <row r="225" spans="1:6" ht="15" customHeight="1">
      <c r="A225" s="136"/>
      <c r="C225" s="332" t="s">
        <v>122</v>
      </c>
      <c r="D225" s="333"/>
      <c r="E225" s="334" t="s">
        <v>123</v>
      </c>
      <c r="F225" s="333"/>
    </row>
    <row r="226" spans="1:6" ht="15.75">
      <c r="A226" s="137" t="s">
        <v>11</v>
      </c>
      <c r="B226" s="138"/>
      <c r="C226" s="332" t="s">
        <v>124</v>
      </c>
      <c r="D226" s="333"/>
      <c r="E226" s="335" t="s">
        <v>125</v>
      </c>
      <c r="F226" s="336"/>
    </row>
    <row r="227" spans="1:7" ht="15" customHeight="1">
      <c r="A227" s="139" t="str">
        <f>A22</f>
        <v>Entrance/Main Lobby</v>
      </c>
      <c r="B227" s="85"/>
      <c r="C227" s="320">
        <f>C34</f>
        <v>0</v>
      </c>
      <c r="D227" s="321"/>
      <c r="E227" s="328">
        <v>4</v>
      </c>
      <c r="F227" s="329"/>
      <c r="G227" s="140"/>
    </row>
    <row r="228" spans="1:7" ht="15" customHeight="1">
      <c r="A228" s="139" t="str">
        <f>A42</f>
        <v>Security/Life Safety</v>
      </c>
      <c r="B228" s="85"/>
      <c r="C228" s="320">
        <f>C56</f>
        <v>0</v>
      </c>
      <c r="D228" s="321"/>
      <c r="E228" s="328">
        <v>4</v>
      </c>
      <c r="F228" s="329"/>
      <c r="G228" s="140"/>
    </row>
    <row r="229" spans="1:7" ht="15" customHeight="1">
      <c r="A229" s="139" t="str">
        <f>A58</f>
        <v>Management Office</v>
      </c>
      <c r="B229" s="85"/>
      <c r="C229" s="320">
        <f>C79</f>
        <v>0</v>
      </c>
      <c r="D229" s="321"/>
      <c r="E229" s="328">
        <v>4</v>
      </c>
      <c r="F229" s="329"/>
      <c r="G229" s="140"/>
    </row>
    <row r="230" spans="1:7" ht="15" customHeight="1">
      <c r="A230" s="139" t="str">
        <f>A87</f>
        <v>Elevators</v>
      </c>
      <c r="B230" s="85"/>
      <c r="C230" s="320">
        <f>C94</f>
        <v>0</v>
      </c>
      <c r="D230" s="321"/>
      <c r="E230" s="328">
        <v>4</v>
      </c>
      <c r="F230" s="329"/>
      <c r="G230" s="140"/>
    </row>
    <row r="231" spans="1:7" ht="15" customHeight="1">
      <c r="A231" s="139" t="str">
        <f>A96</f>
        <v>Multi-Tenant Corridors</v>
      </c>
      <c r="B231" s="85"/>
      <c r="C231" s="320">
        <f>C103</f>
        <v>0</v>
      </c>
      <c r="D231" s="321"/>
      <c r="E231" s="328">
        <v>4</v>
      </c>
      <c r="F231" s="329"/>
      <c r="G231" s="140"/>
    </row>
    <row r="232" spans="1:7" ht="15" customHeight="1">
      <c r="A232" s="139" t="str">
        <f>A105</f>
        <v>Shared Common Area</v>
      </c>
      <c r="B232" s="85"/>
      <c r="C232" s="320">
        <f>C112</f>
        <v>0</v>
      </c>
      <c r="D232" s="321"/>
      <c r="E232" s="328">
        <v>4</v>
      </c>
      <c r="F232" s="329"/>
      <c r="G232" s="140"/>
    </row>
    <row r="233" spans="1:7" ht="15" customHeight="1">
      <c r="A233" s="139" t="str">
        <f>A113</f>
        <v>Restrooms (consider time of day)</v>
      </c>
      <c r="B233" s="85"/>
      <c r="C233" s="320">
        <f>C118</f>
        <v>0</v>
      </c>
      <c r="D233" s="321"/>
      <c r="E233" s="328">
        <v>4</v>
      </c>
      <c r="F233" s="329"/>
      <c r="G233" s="140"/>
    </row>
    <row r="234" spans="1:7" ht="15" customHeight="1">
      <c r="A234" s="139" t="str">
        <f>A120</f>
        <v>Stairwells</v>
      </c>
      <c r="B234" s="85"/>
      <c r="C234" s="320">
        <f>C128</f>
        <v>0</v>
      </c>
      <c r="D234" s="321"/>
      <c r="E234" s="328">
        <v>4</v>
      </c>
      <c r="F234" s="329"/>
      <c r="G234" s="140"/>
    </row>
    <row r="235" spans="1:7" ht="15" customHeight="1">
      <c r="A235" s="139" t="str">
        <f>A135</f>
        <v>Typical Tenant Suite</v>
      </c>
      <c r="B235" s="85"/>
      <c r="C235" s="408">
        <f>C142</f>
        <v>0</v>
      </c>
      <c r="D235" s="407"/>
      <c r="E235" s="328">
        <v>4</v>
      </c>
      <c r="F235" s="407"/>
      <c r="G235" s="140"/>
    </row>
    <row r="236" spans="1:7" ht="15" customHeight="1">
      <c r="A236" s="139" t="str">
        <f>A143</f>
        <v>Central Plant / Engineering Office</v>
      </c>
      <c r="B236" s="85"/>
      <c r="C236" s="320">
        <f>C159</f>
        <v>0</v>
      </c>
      <c r="D236" s="321"/>
      <c r="E236" s="328">
        <v>4</v>
      </c>
      <c r="F236" s="329"/>
      <c r="G236" s="140"/>
    </row>
    <row r="237" spans="1:7" ht="15" customHeight="1">
      <c r="A237" s="139" t="str">
        <f>A161</f>
        <v>Equipment Rooms/Service Areas</v>
      </c>
      <c r="B237" s="85"/>
      <c r="C237" s="320">
        <f>C170</f>
        <v>0</v>
      </c>
      <c r="D237" s="321"/>
      <c r="E237" s="328">
        <v>8</v>
      </c>
      <c r="F237" s="329"/>
      <c r="G237" s="140"/>
    </row>
    <row r="238" spans="1:7" ht="15" customHeight="1">
      <c r="A238" s="139" t="str">
        <f>A178</f>
        <v>Roof</v>
      </c>
      <c r="B238" s="85"/>
      <c r="C238" s="320">
        <f>C183</f>
        <v>0</v>
      </c>
      <c r="D238" s="321"/>
      <c r="E238" s="328">
        <v>4</v>
      </c>
      <c r="F238" s="329"/>
      <c r="G238" s="140"/>
    </row>
    <row r="239" spans="1:7" ht="15" customHeight="1">
      <c r="A239" s="139" t="str">
        <f>A185</f>
        <v>Parking Facilities (grade only if Owner/Agent Operated) </v>
      </c>
      <c r="B239" s="85"/>
      <c r="C239" s="320">
        <f>C193</f>
        <v>0</v>
      </c>
      <c r="D239" s="321"/>
      <c r="E239" s="328">
        <v>4</v>
      </c>
      <c r="F239" s="329"/>
      <c r="G239" s="140"/>
    </row>
    <row r="240" spans="1:7" ht="15" customHeight="1">
      <c r="A240" s="141" t="str">
        <f>A195</f>
        <v>Landscaping/Grounds </v>
      </c>
      <c r="B240" s="142"/>
      <c r="C240" s="320">
        <f>C198</f>
        <v>0</v>
      </c>
      <c r="D240" s="321"/>
      <c r="E240" s="330">
        <v>4</v>
      </c>
      <c r="F240" s="331"/>
      <c r="G240" s="140"/>
    </row>
    <row r="241" spans="1:7" ht="15" customHeight="1">
      <c r="A241" s="141" t="str">
        <f>A200</f>
        <v>Refuse Removal and Loading Dock Areas </v>
      </c>
      <c r="B241" s="142"/>
      <c r="C241" s="320">
        <f>C207</f>
        <v>0</v>
      </c>
      <c r="D241" s="321"/>
      <c r="E241" s="322">
        <v>4</v>
      </c>
      <c r="F241" s="323"/>
      <c r="G241" s="140"/>
    </row>
    <row r="242" spans="1:7" ht="15" customHeight="1" thickBot="1">
      <c r="A242" s="141" t="str">
        <f>A210</f>
        <v>Tenant Amenities (Do not include those restricted to Hotel Guest or Residential) </v>
      </c>
      <c r="B242" s="142"/>
      <c r="C242" s="320">
        <f>C221</f>
        <v>0</v>
      </c>
      <c r="D242" s="321"/>
      <c r="E242" s="324">
        <v>4</v>
      </c>
      <c r="F242" s="325"/>
      <c r="G242" s="140"/>
    </row>
    <row r="243" spans="1:7" ht="15" customHeight="1" thickBot="1">
      <c r="A243" s="143" t="s">
        <v>126</v>
      </c>
      <c r="B243" s="144"/>
      <c r="C243" s="326">
        <f>SUM(C227:C242)</f>
        <v>0</v>
      </c>
      <c r="D243" s="327"/>
      <c r="E243" s="326">
        <f>SUM(E227:F242)</f>
        <v>68</v>
      </c>
      <c r="F243" s="327">
        <f>SUM(F227:F242)</f>
        <v>0</v>
      </c>
      <c r="G243" s="140"/>
    </row>
    <row r="244" spans="1:7" ht="15" customHeight="1" thickBot="1">
      <c r="A244" s="145"/>
      <c r="B244" s="146" t="s">
        <v>127</v>
      </c>
      <c r="C244" s="147"/>
      <c r="D244" s="148"/>
      <c r="E244" s="149"/>
      <c r="F244" s="149"/>
      <c r="G244" s="140"/>
    </row>
    <row r="245" spans="1:7" ht="15" customHeight="1" thickBot="1">
      <c r="A245" s="145"/>
      <c r="B245" s="150" t="s">
        <v>128</v>
      </c>
      <c r="C245" s="313">
        <f>C243/E243*100%</f>
        <v>0</v>
      </c>
      <c r="D245" s="314"/>
      <c r="E245" s="149"/>
      <c r="F245" s="149"/>
      <c r="G245" s="140"/>
    </row>
    <row r="246" spans="1:7" ht="15" customHeight="1">
      <c r="A246" s="145"/>
      <c r="B246" s="151"/>
      <c r="C246" s="147"/>
      <c r="D246" s="148"/>
      <c r="E246" s="149"/>
      <c r="F246" s="149"/>
      <c r="G246" s="140"/>
    </row>
    <row r="247" spans="1:6" s="16" customFormat="1" ht="12.75">
      <c r="A247" s="152"/>
      <c r="B247" s="109"/>
      <c r="C247" s="153"/>
      <c r="D247" s="84"/>
      <c r="E247" s="84"/>
      <c r="F247" s="84"/>
    </row>
    <row r="248" spans="1:7" ht="12.75">
      <c r="A248" s="154" t="s">
        <v>129</v>
      </c>
      <c r="B248" s="154"/>
      <c r="C248" s="133"/>
      <c r="D248" s="133"/>
      <c r="E248" s="134"/>
      <c r="F248" s="132"/>
      <c r="G248" s="132"/>
    </row>
    <row r="249" spans="1:7" ht="172.5" customHeight="1">
      <c r="A249" s="315"/>
      <c r="B249" s="316"/>
      <c r="C249" s="316"/>
      <c r="D249" s="316"/>
      <c r="E249" s="316"/>
      <c r="F249" s="316"/>
      <c r="G249" s="317"/>
    </row>
    <row r="252" spans="1:7" ht="15.75">
      <c r="A252" s="155" t="s">
        <v>130</v>
      </c>
      <c r="B252" s="129"/>
      <c r="C252" s="156"/>
      <c r="D252" s="157"/>
      <c r="E252" s="158"/>
      <c r="F252" s="129"/>
      <c r="G252" s="159"/>
    </row>
    <row r="253" spans="1:7" ht="15.75">
      <c r="A253" s="155"/>
      <c r="B253" s="129"/>
      <c r="C253" s="156"/>
      <c r="D253" s="157"/>
      <c r="E253" s="158"/>
      <c r="F253" s="129"/>
      <c r="G253" s="159"/>
    </row>
    <row r="254" spans="1:7" ht="12.75">
      <c r="A254" s="160" t="s">
        <v>131</v>
      </c>
      <c r="B254" s="129"/>
      <c r="C254" s="156"/>
      <c r="D254" s="157"/>
      <c r="E254" s="158"/>
      <c r="F254" s="129"/>
      <c r="G254" s="159"/>
    </row>
    <row r="255" spans="1:7" ht="12.75">
      <c r="A255" s="160"/>
      <c r="B255" s="129"/>
      <c r="C255" s="156"/>
      <c r="D255" s="157"/>
      <c r="E255" s="158"/>
      <c r="F255" s="129"/>
      <c r="G255" s="159"/>
    </row>
    <row r="256" spans="1:7" ht="12.75">
      <c r="A256" s="160" t="s">
        <v>132</v>
      </c>
      <c r="B256" s="129"/>
      <c r="C256" s="156"/>
      <c r="D256" s="157"/>
      <c r="E256" s="158"/>
      <c r="F256" s="129"/>
      <c r="G256" s="159"/>
    </row>
    <row r="257" spans="1:7" ht="12.75">
      <c r="A257" s="160" t="s">
        <v>133</v>
      </c>
      <c r="B257" s="129"/>
      <c r="C257" s="156"/>
      <c r="D257" s="157"/>
      <c r="E257" s="158"/>
      <c r="F257" s="129"/>
      <c r="G257" s="159"/>
    </row>
    <row r="258" spans="1:7" ht="15">
      <c r="A258" s="160" t="s">
        <v>134</v>
      </c>
      <c r="B258" s="129"/>
      <c r="C258" s="156"/>
      <c r="D258" s="157"/>
      <c r="E258" s="158"/>
      <c r="F258" s="129"/>
      <c r="G258" s="293" t="s">
        <v>182</v>
      </c>
    </row>
    <row r="259" spans="1:7" ht="12.75">
      <c r="A259" s="161" t="s">
        <v>135</v>
      </c>
      <c r="B259" s="129"/>
      <c r="C259" s="156"/>
      <c r="D259" s="157"/>
      <c r="E259" s="158"/>
      <c r="F259" s="129"/>
      <c r="G259" s="159"/>
    </row>
    <row r="260" spans="1:7" ht="12.75">
      <c r="A260" s="160" t="s">
        <v>136</v>
      </c>
      <c r="B260" s="129"/>
      <c r="C260" s="156"/>
      <c r="D260" s="157"/>
      <c r="E260" s="158"/>
      <c r="F260" s="129"/>
      <c r="G260" s="159"/>
    </row>
    <row r="261" spans="1:7" ht="12.75">
      <c r="A261" s="160" t="s">
        <v>137</v>
      </c>
      <c r="B261" s="129"/>
      <c r="C261" s="156"/>
      <c r="D261" s="157"/>
      <c r="E261" s="158"/>
      <c r="F261" s="129"/>
      <c r="G261" s="159"/>
    </row>
    <row r="262" spans="2:6" ht="12.75">
      <c r="B262" s="160"/>
      <c r="C262" s="162"/>
      <c r="D262" s="163"/>
      <c r="F262" s="160"/>
    </row>
    <row r="263" spans="1:6" s="28" customFormat="1" ht="21.75" customHeight="1">
      <c r="A263" s="164"/>
      <c r="B263" s="18" t="s">
        <v>138</v>
      </c>
      <c r="C263" s="318"/>
      <c r="D263" s="319"/>
      <c r="E263" s="319"/>
      <c r="F263" s="319"/>
    </row>
    <row r="264" spans="1:6" s="28" customFormat="1" ht="21.75" customHeight="1">
      <c r="A264" s="164"/>
      <c r="B264" s="18" t="s">
        <v>139</v>
      </c>
      <c r="C264" s="165"/>
      <c r="D264" s="23"/>
      <c r="E264" s="23"/>
      <c r="F264" s="23"/>
    </row>
    <row r="265" spans="1:6" s="28" customFormat="1" ht="21.75" customHeight="1">
      <c r="A265" s="164"/>
      <c r="B265" s="18" t="s">
        <v>140</v>
      </c>
      <c r="C265" s="318"/>
      <c r="D265" s="319"/>
      <c r="E265" s="319"/>
      <c r="F265" s="319"/>
    </row>
    <row r="266" spans="1:6" s="28" customFormat="1" ht="21.75" customHeight="1">
      <c r="A266" s="164"/>
      <c r="B266" s="18" t="s">
        <v>141</v>
      </c>
      <c r="C266" s="318"/>
      <c r="D266" s="319"/>
      <c r="E266" s="319"/>
      <c r="F266" s="319"/>
    </row>
    <row r="267" spans="1:6" s="28" customFormat="1" ht="21.75" customHeight="1">
      <c r="A267" s="164"/>
      <c r="B267" s="18" t="s">
        <v>142</v>
      </c>
      <c r="C267" s="318"/>
      <c r="D267" s="319"/>
      <c r="E267" s="319"/>
      <c r="F267" s="319"/>
    </row>
  </sheetData>
  <sheetProtection/>
  <mergeCells count="165">
    <mergeCell ref="F136:G139"/>
    <mergeCell ref="F144:G156"/>
    <mergeCell ref="F201:G204"/>
    <mergeCell ref="F211:G218"/>
    <mergeCell ref="B5:E5"/>
    <mergeCell ref="B6:E6"/>
    <mergeCell ref="B7:E7"/>
    <mergeCell ref="B8:E8"/>
    <mergeCell ref="A23:B23"/>
    <mergeCell ref="F23:G32"/>
    <mergeCell ref="A24:B24"/>
    <mergeCell ref="A25:B25"/>
    <mergeCell ref="A26:B26"/>
    <mergeCell ref="A27:B27"/>
    <mergeCell ref="A28:B28"/>
    <mergeCell ref="A29:B29"/>
    <mergeCell ref="A30:B30"/>
    <mergeCell ref="A43:B43"/>
    <mergeCell ref="A44:B44"/>
    <mergeCell ref="A45:B45"/>
    <mergeCell ref="A46:B46"/>
    <mergeCell ref="F43:G53"/>
    <mergeCell ref="A47:B47"/>
    <mergeCell ref="A48:B48"/>
    <mergeCell ref="A49:B49"/>
    <mergeCell ref="A50:B50"/>
    <mergeCell ref="A67:B67"/>
    <mergeCell ref="A51:B51"/>
    <mergeCell ref="A52:B52"/>
    <mergeCell ref="A53:B53"/>
    <mergeCell ref="A59:B59"/>
    <mergeCell ref="A60:B60"/>
    <mergeCell ref="A61:B61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74:B74"/>
    <mergeCell ref="A75:B75"/>
    <mergeCell ref="A76:B76"/>
    <mergeCell ref="A88:B88"/>
    <mergeCell ref="F88:G91"/>
    <mergeCell ref="A89:B89"/>
    <mergeCell ref="A90:B90"/>
    <mergeCell ref="A91:B91"/>
    <mergeCell ref="F59:G76"/>
    <mergeCell ref="A68:B68"/>
    <mergeCell ref="A97:B97"/>
    <mergeCell ref="F97:G100"/>
    <mergeCell ref="A98:B98"/>
    <mergeCell ref="A99:B99"/>
    <mergeCell ref="A100:B100"/>
    <mergeCell ref="A106:B106"/>
    <mergeCell ref="F106:G109"/>
    <mergeCell ref="A107:B107"/>
    <mergeCell ref="A108:B108"/>
    <mergeCell ref="A109:B109"/>
    <mergeCell ref="A114:B114"/>
    <mergeCell ref="F114:G115"/>
    <mergeCell ref="A115:B115"/>
    <mergeCell ref="A121:B121"/>
    <mergeCell ref="A122:B122"/>
    <mergeCell ref="A123:B123"/>
    <mergeCell ref="F121:G125"/>
    <mergeCell ref="A124:B124"/>
    <mergeCell ref="A125:B125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62:B162"/>
    <mergeCell ref="F162:G167"/>
    <mergeCell ref="A163:B163"/>
    <mergeCell ref="A164:B164"/>
    <mergeCell ref="A165:B165"/>
    <mergeCell ref="A166:B166"/>
    <mergeCell ref="A167:B167"/>
    <mergeCell ref="A179:B179"/>
    <mergeCell ref="F179:G180"/>
    <mergeCell ref="A180:B180"/>
    <mergeCell ref="A186:B186"/>
    <mergeCell ref="F186:G189"/>
    <mergeCell ref="A187:B187"/>
    <mergeCell ref="A188:B188"/>
    <mergeCell ref="A189:B189"/>
    <mergeCell ref="A190:B190"/>
    <mergeCell ref="A195:B195"/>
    <mergeCell ref="A196:B196"/>
    <mergeCell ref="F196:G196"/>
    <mergeCell ref="A201:B201"/>
    <mergeCell ref="A202:B202"/>
    <mergeCell ref="A203:B203"/>
    <mergeCell ref="A204:B204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E233:F233"/>
    <mergeCell ref="C234:D234"/>
    <mergeCell ref="E234:F234"/>
    <mergeCell ref="C229:D229"/>
    <mergeCell ref="E229:F229"/>
    <mergeCell ref="C230:D230"/>
    <mergeCell ref="E230:F230"/>
    <mergeCell ref="C231:D231"/>
    <mergeCell ref="E231:F231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63:F263"/>
    <mergeCell ref="C265:F265"/>
    <mergeCell ref="C266:F266"/>
    <mergeCell ref="C267:F267"/>
    <mergeCell ref="C242:D242"/>
    <mergeCell ref="E242:F242"/>
    <mergeCell ref="C243:D243"/>
    <mergeCell ref="E243:F243"/>
    <mergeCell ref="C245:D245"/>
    <mergeCell ref="A249:G249"/>
    <mergeCell ref="A136:B136"/>
    <mergeCell ref="A137:B137"/>
    <mergeCell ref="A138:B138"/>
    <mergeCell ref="A139:B139"/>
    <mergeCell ref="A210:B210"/>
    <mergeCell ref="E235:F235"/>
    <mergeCell ref="C235:D235"/>
    <mergeCell ref="C232:D232"/>
    <mergeCell ref="E232:F232"/>
    <mergeCell ref="C233:D233"/>
  </mergeCells>
  <printOptions/>
  <pageMargins left="0.7" right="0.7" top="0.75" bottom="0.75" header="0.3" footer="0.3"/>
  <pageSetup horizontalDpi="600" verticalDpi="600" orientation="landscape" scale="70" r:id="rId2"/>
  <rowBreaks count="6" manualBreakCount="6">
    <brk id="35" max="6" man="1"/>
    <brk id="80" max="6" man="1"/>
    <brk id="128" max="6" man="1"/>
    <brk id="171" max="6" man="1"/>
    <brk id="221" max="6" man="1"/>
    <brk id="250" max="6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336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397" t="s">
        <v>208</v>
      </c>
      <c r="C5" s="397"/>
      <c r="D5" s="397"/>
      <c r="E5" s="397"/>
      <c r="F5" s="24" t="s">
        <v>1</v>
      </c>
      <c r="G5" s="25"/>
    </row>
    <row r="6" spans="1:12" ht="15" customHeight="1">
      <c r="A6" s="22" t="s">
        <v>2</v>
      </c>
      <c r="B6" s="319"/>
      <c r="C6" s="367"/>
      <c r="D6" s="367"/>
      <c r="E6" s="367"/>
      <c r="F6" s="24" t="s">
        <v>3</v>
      </c>
      <c r="G6" s="23"/>
      <c r="L6" s="26"/>
    </row>
    <row r="7" spans="1:12" ht="15" customHeight="1">
      <c r="A7" s="22" t="s">
        <v>4</v>
      </c>
      <c r="B7" s="319"/>
      <c r="C7" s="367"/>
      <c r="D7" s="367"/>
      <c r="E7" s="367"/>
      <c r="F7" s="24" t="s">
        <v>5</v>
      </c>
      <c r="G7" s="27"/>
      <c r="L7" s="26"/>
    </row>
    <row r="8" spans="1:12" ht="15" customHeight="1">
      <c r="A8" s="22" t="s">
        <v>6</v>
      </c>
      <c r="B8" s="319"/>
      <c r="C8" s="367"/>
      <c r="D8" s="367"/>
      <c r="E8" s="367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s="16" customFormat="1" ht="12.75">
      <c r="A21" s="169"/>
      <c r="C21" s="167"/>
      <c r="D21" s="167"/>
      <c r="E21" s="170"/>
      <c r="F21" s="301"/>
      <c r="G21" s="301"/>
    </row>
    <row r="22" spans="1:7" ht="12.75">
      <c r="A22" s="82" t="s">
        <v>241</v>
      </c>
      <c r="C22" s="83"/>
      <c r="D22" s="84"/>
      <c r="E22" s="84"/>
      <c r="F22" s="85" t="s">
        <v>23</v>
      </c>
      <c r="G22" s="86"/>
    </row>
    <row r="23" spans="1:7" ht="15" customHeight="1">
      <c r="A23" s="337" t="s">
        <v>242</v>
      </c>
      <c r="B23" s="359"/>
      <c r="C23" s="87"/>
      <c r="D23" s="84"/>
      <c r="E23" s="88"/>
      <c r="F23" s="339"/>
      <c r="G23" s="410"/>
    </row>
    <row r="24" spans="1:7" ht="15" customHeight="1">
      <c r="A24" s="337" t="s">
        <v>243</v>
      </c>
      <c r="B24" s="359"/>
      <c r="C24" s="87"/>
      <c r="D24" s="84"/>
      <c r="E24" s="88"/>
      <c r="F24" s="354"/>
      <c r="G24" s="355"/>
    </row>
    <row r="25" spans="1:7" ht="15" customHeight="1">
      <c r="A25" s="337" t="s">
        <v>244</v>
      </c>
      <c r="B25" s="359"/>
      <c r="C25" s="87"/>
      <c r="D25" s="84"/>
      <c r="E25" s="88"/>
      <c r="F25" s="354"/>
      <c r="G25" s="355"/>
    </row>
    <row r="26" spans="1:7" ht="15">
      <c r="A26" s="337" t="s">
        <v>25</v>
      </c>
      <c r="B26" s="359"/>
      <c r="C26" s="87"/>
      <c r="D26" s="84"/>
      <c r="E26" s="88"/>
      <c r="F26" s="354"/>
      <c r="G26" s="355"/>
    </row>
    <row r="27" spans="1:7" ht="15" customHeight="1">
      <c r="A27" s="337" t="s">
        <v>165</v>
      </c>
      <c r="B27" s="359"/>
      <c r="C27" s="87"/>
      <c r="D27" s="84"/>
      <c r="E27" s="88"/>
      <c r="F27" s="354"/>
      <c r="G27" s="355"/>
    </row>
    <row r="28" spans="1:7" ht="15">
      <c r="A28" s="337" t="s">
        <v>27</v>
      </c>
      <c r="B28" s="359"/>
      <c r="C28" s="87"/>
      <c r="D28" s="84"/>
      <c r="E28" s="88"/>
      <c r="F28" s="354"/>
      <c r="G28" s="355"/>
    </row>
    <row r="29" spans="1:7" ht="15" customHeight="1">
      <c r="A29" s="337" t="s">
        <v>28</v>
      </c>
      <c r="B29" s="359"/>
      <c r="C29" s="87"/>
      <c r="D29" s="84"/>
      <c r="E29" s="88"/>
      <c r="F29" s="354"/>
      <c r="G29" s="355"/>
    </row>
    <row r="30" spans="1:7" ht="15" customHeight="1">
      <c r="A30" s="337" t="s">
        <v>245</v>
      </c>
      <c r="B30" s="359"/>
      <c r="C30" s="87"/>
      <c r="D30" s="84"/>
      <c r="E30" s="88"/>
      <c r="F30" s="354"/>
      <c r="G30" s="355"/>
    </row>
    <row r="31" spans="1:7" ht="15">
      <c r="A31" s="337" t="s">
        <v>246</v>
      </c>
      <c r="B31" s="359"/>
      <c r="C31" s="87"/>
      <c r="D31" s="84"/>
      <c r="E31" s="88"/>
      <c r="F31" s="356"/>
      <c r="G31" s="357"/>
    </row>
    <row r="32" spans="1:7" ht="15.75" thickBot="1">
      <c r="A32" s="91"/>
      <c r="C32" s="92"/>
      <c r="D32" s="93"/>
      <c r="E32" s="92"/>
      <c r="F32" s="89"/>
      <c r="G32" s="90"/>
    </row>
    <row r="33" spans="1:6" ht="13.5" thickBot="1">
      <c r="A33" s="94"/>
      <c r="B33" s="22" t="s">
        <v>31</v>
      </c>
      <c r="C33" s="95">
        <f>SUM(C23:C30)</f>
        <v>0</v>
      </c>
      <c r="D33" s="96" t="s">
        <v>32</v>
      </c>
      <c r="E33" s="95">
        <f>SUM(E23:E32)</f>
        <v>0</v>
      </c>
      <c r="F33" s="97" t="s">
        <v>33</v>
      </c>
    </row>
    <row r="34" spans="1:6" ht="13.5" thickBot="1">
      <c r="A34" s="94"/>
      <c r="B34" s="22" t="s">
        <v>34</v>
      </c>
      <c r="C34" s="98">
        <f>IF(E33=0,0,(C33/E33))</f>
        <v>0</v>
      </c>
      <c r="D34" s="84"/>
      <c r="E34" s="84"/>
      <c r="F34" s="36" t="s">
        <v>35</v>
      </c>
    </row>
    <row r="35" spans="1:4" ht="12.75">
      <c r="A35" s="36"/>
      <c r="C35" s="99"/>
      <c r="D35" s="21"/>
    </row>
    <row r="36" spans="1:6" ht="15">
      <c r="A36" s="406" t="s">
        <v>247</v>
      </c>
      <c r="B36" s="352"/>
      <c r="C36" s="83"/>
      <c r="D36" s="84"/>
      <c r="E36" s="84"/>
      <c r="F36" s="100" t="s">
        <v>23</v>
      </c>
    </row>
    <row r="37" spans="1:7" ht="15" customHeight="1">
      <c r="A37" s="337" t="s">
        <v>248</v>
      </c>
      <c r="B37" s="359"/>
      <c r="C37" s="87"/>
      <c r="D37" s="84"/>
      <c r="E37" s="88"/>
      <c r="F37" s="339"/>
      <c r="G37" s="340"/>
    </row>
    <row r="38" spans="1:7" ht="15" customHeight="1">
      <c r="A38" s="337" t="s">
        <v>39</v>
      </c>
      <c r="B38" s="359"/>
      <c r="C38" s="87"/>
      <c r="D38" s="84"/>
      <c r="E38" s="88"/>
      <c r="F38" s="346"/>
      <c r="G38" s="347"/>
    </row>
    <row r="39" spans="1:7" ht="15">
      <c r="A39" s="337" t="s">
        <v>249</v>
      </c>
      <c r="B39" s="359"/>
      <c r="C39" s="87"/>
      <c r="D39" s="84"/>
      <c r="E39" s="88"/>
      <c r="F39" s="346"/>
      <c r="G39" s="347"/>
    </row>
    <row r="40" spans="1:7" ht="15" customHeight="1">
      <c r="A40" s="337" t="s">
        <v>40</v>
      </c>
      <c r="B40" s="359"/>
      <c r="C40" s="87"/>
      <c r="D40" s="84"/>
      <c r="E40" s="88"/>
      <c r="F40" s="346"/>
      <c r="G40" s="347"/>
    </row>
    <row r="41" spans="1:7" ht="15" customHeight="1">
      <c r="A41" s="337" t="s">
        <v>42</v>
      </c>
      <c r="B41" s="359"/>
      <c r="C41" s="87"/>
      <c r="D41" s="84"/>
      <c r="E41" s="88"/>
      <c r="F41" s="354"/>
      <c r="G41" s="355"/>
    </row>
    <row r="42" spans="1:7" ht="15" customHeight="1">
      <c r="A42" s="337" t="s">
        <v>43</v>
      </c>
      <c r="B42" s="359"/>
      <c r="C42" s="87"/>
      <c r="D42" s="84"/>
      <c r="E42" s="88"/>
      <c r="F42" s="354"/>
      <c r="G42" s="355"/>
    </row>
    <row r="43" spans="1:7" ht="15" customHeight="1">
      <c r="A43" s="337" t="s">
        <v>45</v>
      </c>
      <c r="B43" s="359"/>
      <c r="C43" s="87"/>
      <c r="D43" s="84"/>
      <c r="E43" s="88"/>
      <c r="F43" s="354"/>
      <c r="G43" s="355"/>
    </row>
    <row r="44" spans="1:7" ht="15" customHeight="1">
      <c r="A44" s="337" t="s">
        <v>250</v>
      </c>
      <c r="B44" s="359"/>
      <c r="C44" s="87"/>
      <c r="D44" s="84"/>
      <c r="E44" s="88"/>
      <c r="F44" s="354"/>
      <c r="G44" s="355"/>
    </row>
    <row r="45" spans="1:7" ht="15">
      <c r="A45" s="337" t="s">
        <v>46</v>
      </c>
      <c r="B45" s="359"/>
      <c r="C45" s="87"/>
      <c r="D45" s="84"/>
      <c r="E45" s="88"/>
      <c r="F45" s="354"/>
      <c r="G45" s="355"/>
    </row>
    <row r="46" spans="1:7" ht="15" customHeight="1">
      <c r="A46" s="337" t="s">
        <v>251</v>
      </c>
      <c r="B46" s="359"/>
      <c r="C46" s="87"/>
      <c r="D46" s="84"/>
      <c r="E46" s="88"/>
      <c r="F46" s="354"/>
      <c r="G46" s="355"/>
    </row>
    <row r="47" spans="1:7" ht="15">
      <c r="A47" s="337" t="s">
        <v>252</v>
      </c>
      <c r="B47" s="359"/>
      <c r="C47" s="87"/>
      <c r="D47" s="84"/>
      <c r="E47" s="88"/>
      <c r="F47" s="356"/>
      <c r="G47" s="357"/>
    </row>
    <row r="48" spans="1:7" ht="15.75" thickBot="1">
      <c r="A48" s="36"/>
      <c r="C48" s="123"/>
      <c r="D48" s="84"/>
      <c r="E48" s="123"/>
      <c r="F48" s="101"/>
      <c r="G48" s="101"/>
    </row>
    <row r="49" spans="1:6" ht="13.5" thickBot="1">
      <c r="A49" s="94"/>
      <c r="B49" s="22" t="s">
        <v>31</v>
      </c>
      <c r="C49" s="95">
        <f>SUM(C37:C47)</f>
        <v>0</v>
      </c>
      <c r="D49" s="96" t="s">
        <v>32</v>
      </c>
      <c r="E49" s="95">
        <f>SUM(E37:E47)</f>
        <v>0</v>
      </c>
      <c r="F49" s="97" t="s">
        <v>49</v>
      </c>
    </row>
    <row r="50" spans="1:6" ht="13.5" thickBot="1">
      <c r="A50" s="94"/>
      <c r="B50" s="22" t="s">
        <v>34</v>
      </c>
      <c r="C50" s="98">
        <f>IF(E49=0,0,(C49/E49))</f>
        <v>0</v>
      </c>
      <c r="D50" s="84"/>
      <c r="E50" s="84"/>
      <c r="F50" s="36" t="s">
        <v>35</v>
      </c>
    </row>
    <row r="51" spans="1:6" ht="12.75" customHeight="1">
      <c r="A51" s="94"/>
      <c r="B51" s="22"/>
      <c r="C51" s="102"/>
      <c r="D51" s="84"/>
      <c r="E51" s="84"/>
      <c r="F51" s="36"/>
    </row>
    <row r="52" spans="1:12" ht="15.75">
      <c r="A52" s="59" t="s">
        <v>11</v>
      </c>
      <c r="B52" s="60"/>
      <c r="C52" s="61"/>
      <c r="D52" s="61"/>
      <c r="E52" s="62"/>
      <c r="F52" s="60"/>
      <c r="G52" s="60"/>
      <c r="L52" s="26"/>
    </row>
    <row r="53" spans="1:12" ht="15.75">
      <c r="A53" s="63"/>
      <c r="B53" s="16"/>
      <c r="C53" s="64" t="s">
        <v>12</v>
      </c>
      <c r="D53" s="65"/>
      <c r="E53" s="66"/>
      <c r="F53" s="67" t="s">
        <v>13</v>
      </c>
      <c r="G53" s="67"/>
      <c r="L53" s="26"/>
    </row>
    <row r="54" spans="1:7" ht="12.75">
      <c r="A54" s="17"/>
      <c r="C54" s="68" t="s">
        <v>14</v>
      </c>
      <c r="D54" s="69"/>
      <c r="E54" s="70" t="s">
        <v>15</v>
      </c>
      <c r="F54" s="71" t="s">
        <v>16</v>
      </c>
      <c r="G54" s="72"/>
    </row>
    <row r="55" spans="1:7" ht="12.75">
      <c r="A55" s="17"/>
      <c r="C55" s="73" t="s">
        <v>17</v>
      </c>
      <c r="D55" s="69"/>
      <c r="E55" s="74" t="s">
        <v>18</v>
      </c>
      <c r="F55" s="75" t="s">
        <v>19</v>
      </c>
      <c r="G55" s="76"/>
    </row>
    <row r="56" spans="1:7" ht="12.75">
      <c r="A56" s="17"/>
      <c r="C56" s="77" t="s">
        <v>20</v>
      </c>
      <c r="D56" s="78"/>
      <c r="E56" s="79" t="s">
        <v>21</v>
      </c>
      <c r="F56" s="80"/>
      <c r="G56" s="81"/>
    </row>
    <row r="57" spans="1:7" s="16" customFormat="1" ht="12.75">
      <c r="A57" s="169"/>
      <c r="C57" s="167"/>
      <c r="D57" s="167"/>
      <c r="E57" s="170"/>
      <c r="F57" s="301"/>
      <c r="G57" s="301"/>
    </row>
    <row r="58" spans="1:7" ht="12.75">
      <c r="A58" s="82" t="s">
        <v>253</v>
      </c>
      <c r="C58" s="103"/>
      <c r="D58" s="104"/>
      <c r="E58" s="105"/>
      <c r="F58" s="100" t="s">
        <v>23</v>
      </c>
      <c r="G58" s="106"/>
    </row>
    <row r="59" spans="1:7" ht="15">
      <c r="A59" s="337" t="s">
        <v>254</v>
      </c>
      <c r="B59" s="359"/>
      <c r="C59" s="87"/>
      <c r="D59" s="84"/>
      <c r="E59" s="88"/>
      <c r="F59" s="360"/>
      <c r="G59" s="361"/>
    </row>
    <row r="60" spans="1:7" ht="15">
      <c r="A60" s="337" t="s">
        <v>255</v>
      </c>
      <c r="B60" s="359"/>
      <c r="C60" s="87"/>
      <c r="D60" s="84"/>
      <c r="E60" s="88"/>
      <c r="F60" s="362"/>
      <c r="G60" s="363"/>
    </row>
    <row r="61" spans="1:7" ht="15">
      <c r="A61" s="337" t="s">
        <v>51</v>
      </c>
      <c r="B61" s="359"/>
      <c r="C61" s="87"/>
      <c r="D61" s="84"/>
      <c r="E61" s="88"/>
      <c r="F61" s="362"/>
      <c r="G61" s="363"/>
    </row>
    <row r="62" spans="1:7" ht="15">
      <c r="A62" s="337" t="s">
        <v>26</v>
      </c>
      <c r="B62" s="359"/>
      <c r="C62" s="87"/>
      <c r="D62" s="84"/>
      <c r="E62" s="88"/>
      <c r="F62" s="362"/>
      <c r="G62" s="363"/>
    </row>
    <row r="63" spans="1:7" ht="15">
      <c r="A63" s="337" t="s">
        <v>256</v>
      </c>
      <c r="B63" s="359"/>
      <c r="C63" s="87"/>
      <c r="D63" s="84"/>
      <c r="E63" s="88"/>
      <c r="F63" s="362"/>
      <c r="G63" s="363"/>
    </row>
    <row r="64" spans="1:7" ht="12.75">
      <c r="A64" s="337" t="s">
        <v>262</v>
      </c>
      <c r="B64" s="359"/>
      <c r="C64" s="87"/>
      <c r="D64" s="84"/>
      <c r="E64" s="88"/>
      <c r="F64" s="362"/>
      <c r="G64" s="363"/>
    </row>
    <row r="65" spans="1:7" ht="12.75">
      <c r="A65" s="409"/>
      <c r="B65" s="359"/>
      <c r="C65" s="87"/>
      <c r="D65" s="84"/>
      <c r="E65" s="88"/>
      <c r="F65" s="362"/>
      <c r="G65" s="363"/>
    </row>
    <row r="66" spans="1:7" ht="12.75">
      <c r="A66" s="409"/>
      <c r="B66" s="359"/>
      <c r="C66" s="87"/>
      <c r="D66" s="84"/>
      <c r="E66" s="88"/>
      <c r="F66" s="362"/>
      <c r="G66" s="363"/>
    </row>
    <row r="67" spans="1:7" ht="15">
      <c r="A67" s="337" t="s">
        <v>54</v>
      </c>
      <c r="B67" s="359"/>
      <c r="C67" s="87"/>
      <c r="D67" s="84"/>
      <c r="E67" s="88"/>
      <c r="F67" s="362"/>
      <c r="G67" s="363"/>
    </row>
    <row r="68" spans="1:7" ht="15">
      <c r="A68" s="337" t="s">
        <v>257</v>
      </c>
      <c r="B68" s="359"/>
      <c r="C68" s="87"/>
      <c r="D68" s="84"/>
      <c r="E68" s="88"/>
      <c r="F68" s="362"/>
      <c r="G68" s="363"/>
    </row>
    <row r="69" spans="1:7" ht="15">
      <c r="A69" s="337" t="s">
        <v>258</v>
      </c>
      <c r="B69" s="359"/>
      <c r="C69" s="87"/>
      <c r="D69" s="84"/>
      <c r="E69" s="88"/>
      <c r="F69" s="362"/>
      <c r="G69" s="363"/>
    </row>
    <row r="70" spans="1:7" ht="15">
      <c r="A70" s="337" t="s">
        <v>259</v>
      </c>
      <c r="B70" s="359"/>
      <c r="C70" s="87"/>
      <c r="D70" s="84"/>
      <c r="E70" s="88"/>
      <c r="F70" s="362"/>
      <c r="G70" s="363"/>
    </row>
    <row r="71" spans="1:7" ht="15">
      <c r="A71" s="337" t="s">
        <v>260</v>
      </c>
      <c r="B71" s="359"/>
      <c r="C71" s="87"/>
      <c r="D71" s="84"/>
      <c r="E71" s="88"/>
      <c r="F71" s="362"/>
      <c r="G71" s="363"/>
    </row>
    <row r="72" spans="1:7" ht="15">
      <c r="A72" s="337" t="s">
        <v>261</v>
      </c>
      <c r="B72" s="359"/>
      <c r="C72" s="87"/>
      <c r="D72" s="84"/>
      <c r="E72" s="88"/>
      <c r="F72" s="364"/>
      <c r="G72" s="365"/>
    </row>
    <row r="73" spans="1:7" ht="15.75" thickBot="1">
      <c r="A73" s="112"/>
      <c r="B73" s="112"/>
      <c r="C73" s="113"/>
      <c r="D73" s="84"/>
      <c r="E73" s="113"/>
      <c r="F73" s="110"/>
      <c r="G73" s="111"/>
    </row>
    <row r="74" spans="1:7" ht="15.75" thickBot="1">
      <c r="A74" s="94"/>
      <c r="B74" s="22" t="s">
        <v>31</v>
      </c>
      <c r="C74" s="95">
        <f>SUM(C59:C72)</f>
        <v>0</v>
      </c>
      <c r="D74" s="96" t="s">
        <v>32</v>
      </c>
      <c r="E74" s="95">
        <f>SUM(E59:E72)</f>
        <v>0</v>
      </c>
      <c r="F74" s="111"/>
      <c r="G74" s="111"/>
    </row>
    <row r="75" spans="1:7" ht="15.75" thickBot="1">
      <c r="A75" s="94"/>
      <c r="B75" s="22" t="s">
        <v>34</v>
      </c>
      <c r="C75" s="98">
        <f>IF(E74=0,0,(C74/E74))</f>
        <v>0</v>
      </c>
      <c r="D75" s="84"/>
      <c r="E75" s="84"/>
      <c r="F75" s="111"/>
      <c r="G75" s="111"/>
    </row>
    <row r="76" spans="1:7" s="16" customFormat="1" ht="12.75">
      <c r="A76" s="169"/>
      <c r="C76" s="167"/>
      <c r="D76" s="167"/>
      <c r="E76" s="170"/>
      <c r="F76" s="107"/>
      <c r="G76" s="107"/>
    </row>
    <row r="77" spans="1:6" ht="15">
      <c r="A77" s="406" t="s">
        <v>263</v>
      </c>
      <c r="B77" s="352"/>
      <c r="D77" s="21"/>
      <c r="F77" s="100" t="s">
        <v>23</v>
      </c>
    </row>
    <row r="78" spans="1:7" ht="15" customHeight="1">
      <c r="A78" s="337" t="s">
        <v>71</v>
      </c>
      <c r="B78" s="359"/>
      <c r="C78" s="87"/>
      <c r="D78" s="84"/>
      <c r="E78" s="88"/>
      <c r="F78" s="339"/>
      <c r="G78" s="340"/>
    </row>
    <row r="79" spans="1:7" ht="15">
      <c r="A79" s="337" t="s">
        <v>26</v>
      </c>
      <c r="B79" s="359"/>
      <c r="C79" s="87"/>
      <c r="D79" s="84"/>
      <c r="E79" s="88"/>
      <c r="F79" s="346"/>
      <c r="G79" s="347"/>
    </row>
    <row r="80" spans="1:7" ht="15" customHeight="1">
      <c r="A80" s="337" t="s">
        <v>264</v>
      </c>
      <c r="B80" s="359"/>
      <c r="C80" s="87"/>
      <c r="D80" s="84"/>
      <c r="E80" s="88"/>
      <c r="F80" s="346"/>
      <c r="G80" s="347"/>
    </row>
    <row r="81" spans="1:7" ht="15" customHeight="1">
      <c r="A81" s="337" t="s">
        <v>218</v>
      </c>
      <c r="B81" s="359"/>
      <c r="C81" s="87"/>
      <c r="D81" s="84"/>
      <c r="E81" s="88"/>
      <c r="F81" s="346"/>
      <c r="G81" s="347"/>
    </row>
    <row r="82" spans="1:7" ht="15">
      <c r="A82" s="337" t="s">
        <v>265</v>
      </c>
      <c r="B82" s="359"/>
      <c r="C82" s="87"/>
      <c r="D82" s="84"/>
      <c r="E82" s="88"/>
      <c r="F82" s="354"/>
      <c r="G82" s="355"/>
    </row>
    <row r="83" spans="1:7" ht="15">
      <c r="A83" s="337" t="s">
        <v>266</v>
      </c>
      <c r="B83" s="359"/>
      <c r="C83" s="87"/>
      <c r="D83" s="84"/>
      <c r="E83" s="88"/>
      <c r="F83" s="354"/>
      <c r="G83" s="355"/>
    </row>
    <row r="84" spans="1:7" ht="15">
      <c r="A84" s="337" t="s">
        <v>267</v>
      </c>
      <c r="B84" s="359"/>
      <c r="C84" s="87"/>
      <c r="D84" s="84"/>
      <c r="E84" s="88"/>
      <c r="F84" s="356"/>
      <c r="G84" s="357"/>
    </row>
    <row r="85" spans="1:7" ht="15.75" thickBot="1">
      <c r="A85" s="36"/>
      <c r="C85" s="123"/>
      <c r="D85" s="84"/>
      <c r="E85" s="123"/>
      <c r="F85" s="101"/>
      <c r="G85" s="101"/>
    </row>
    <row r="86" spans="1:6" ht="13.5" thickBot="1">
      <c r="A86" s="94"/>
      <c r="B86" s="22" t="s">
        <v>31</v>
      </c>
      <c r="C86" s="95">
        <f>SUM(C78:C81)</f>
        <v>0</v>
      </c>
      <c r="D86" s="96" t="s">
        <v>32</v>
      </c>
      <c r="E86" s="95">
        <f>SUM(E78:E81)</f>
        <v>0</v>
      </c>
      <c r="F86" s="97" t="s">
        <v>49</v>
      </c>
    </row>
    <row r="87" spans="1:6" ht="13.5" thickBot="1">
      <c r="A87" s="94"/>
      <c r="B87" s="22" t="s">
        <v>34</v>
      </c>
      <c r="C87" s="98">
        <f>IF(E86=0,0,(C86/E86))</f>
        <v>0</v>
      </c>
      <c r="D87" s="84"/>
      <c r="E87" s="84"/>
      <c r="F87" s="36" t="s">
        <v>35</v>
      </c>
    </row>
    <row r="88" spans="1:7" s="109" customFormat="1" ht="15">
      <c r="A88" s="114"/>
      <c r="C88" s="115"/>
      <c r="D88" s="84"/>
      <c r="E88" s="116"/>
      <c r="F88" s="111"/>
      <c r="G88" s="111"/>
    </row>
    <row r="89" spans="1:6" s="109" customFormat="1" ht="12.75">
      <c r="A89" s="118"/>
      <c r="B89" s="119"/>
      <c r="C89" s="120"/>
      <c r="D89" s="84"/>
      <c r="E89" s="120"/>
      <c r="F89" s="108"/>
    </row>
    <row r="90" spans="1:6" ht="12.75">
      <c r="A90" s="82" t="s">
        <v>268</v>
      </c>
      <c r="D90" s="21"/>
      <c r="F90" s="100" t="s">
        <v>23</v>
      </c>
    </row>
    <row r="91" spans="1:7" ht="15" customHeight="1">
      <c r="A91" s="337" t="s">
        <v>25</v>
      </c>
      <c r="B91" s="359"/>
      <c r="C91" s="87"/>
      <c r="D91" s="84"/>
      <c r="E91" s="88"/>
      <c r="F91" s="339"/>
      <c r="G91" s="340"/>
    </row>
    <row r="92" spans="1:7" ht="15" customHeight="1">
      <c r="A92" s="337" t="s">
        <v>26</v>
      </c>
      <c r="B92" s="359"/>
      <c r="C92" s="87"/>
      <c r="D92" s="84"/>
      <c r="E92" s="88"/>
      <c r="F92" s="346"/>
      <c r="G92" s="347"/>
    </row>
    <row r="93" spans="1:7" ht="15" customHeight="1">
      <c r="A93" s="337" t="s">
        <v>269</v>
      </c>
      <c r="B93" s="359"/>
      <c r="C93" s="87"/>
      <c r="D93" s="84"/>
      <c r="E93" s="88"/>
      <c r="F93" s="346"/>
      <c r="G93" s="347"/>
    </row>
    <row r="94" spans="1:7" ht="15" customHeight="1">
      <c r="A94" s="337" t="s">
        <v>270</v>
      </c>
      <c r="B94" s="359"/>
      <c r="C94" s="87"/>
      <c r="D94" s="84"/>
      <c r="E94" s="88"/>
      <c r="F94" s="346"/>
      <c r="G94" s="347"/>
    </row>
    <row r="95" spans="1:7" ht="15" customHeight="1">
      <c r="A95" s="337" t="s">
        <v>28</v>
      </c>
      <c r="B95" s="359"/>
      <c r="C95" s="87"/>
      <c r="D95" s="84"/>
      <c r="E95" s="88"/>
      <c r="F95" s="354"/>
      <c r="G95" s="355"/>
    </row>
    <row r="96" spans="1:7" ht="15" customHeight="1">
      <c r="A96" s="337" t="s">
        <v>30</v>
      </c>
      <c r="B96" s="359"/>
      <c r="C96" s="87"/>
      <c r="D96" s="84"/>
      <c r="E96" s="88"/>
      <c r="F96" s="356"/>
      <c r="G96" s="357"/>
    </row>
    <row r="97" spans="1:7" ht="15.75" thickBot="1">
      <c r="A97" s="36"/>
      <c r="C97" s="123"/>
      <c r="D97" s="84"/>
      <c r="E97" s="123"/>
      <c r="F97" s="101"/>
      <c r="G97" s="101"/>
    </row>
    <row r="98" spans="1:6" ht="13.5" thickBot="1">
      <c r="A98" s="94"/>
      <c r="B98" s="22" t="s">
        <v>31</v>
      </c>
      <c r="C98" s="95">
        <f>SUM(C91:C94)</f>
        <v>0</v>
      </c>
      <c r="D98" s="96" t="s">
        <v>32</v>
      </c>
      <c r="E98" s="95">
        <f>SUM(E91:E94)</f>
        <v>0</v>
      </c>
      <c r="F98" s="97" t="s">
        <v>49</v>
      </c>
    </row>
    <row r="99" spans="1:6" ht="13.5" thickBot="1">
      <c r="A99" s="94"/>
      <c r="B99" s="22" t="s">
        <v>34</v>
      </c>
      <c r="C99" s="98">
        <f>IF(E98=0,0,(C98/E98))</f>
        <v>0</v>
      </c>
      <c r="D99" s="84"/>
      <c r="E99" s="84"/>
      <c r="F99" s="36" t="s">
        <v>35</v>
      </c>
    </row>
    <row r="100" spans="1:6" ht="12.75">
      <c r="A100" s="82" t="s">
        <v>271</v>
      </c>
      <c r="D100" s="21"/>
      <c r="F100" s="100" t="s">
        <v>23</v>
      </c>
    </row>
    <row r="101" spans="1:7" ht="12.75">
      <c r="A101" s="337" t="s">
        <v>272</v>
      </c>
      <c r="B101" s="359"/>
      <c r="C101" s="87"/>
      <c r="D101" s="84"/>
      <c r="E101" s="88"/>
      <c r="F101" s="339"/>
      <c r="G101" s="340"/>
    </row>
    <row r="102" spans="1:7" ht="12.75">
      <c r="A102" s="337"/>
      <c r="B102" s="359"/>
      <c r="C102" s="87"/>
      <c r="D102" s="84"/>
      <c r="E102" s="88"/>
      <c r="F102" s="346"/>
      <c r="G102" s="347"/>
    </row>
    <row r="103" spans="1:7" ht="15" customHeight="1">
      <c r="A103" s="337" t="s">
        <v>273</v>
      </c>
      <c r="B103" s="359"/>
      <c r="C103" s="87"/>
      <c r="D103" s="84"/>
      <c r="E103" s="88"/>
      <c r="F103" s="354"/>
      <c r="G103" s="355"/>
    </row>
    <row r="104" spans="1:7" ht="15" customHeight="1">
      <c r="A104" s="337" t="s">
        <v>274</v>
      </c>
      <c r="B104" s="359"/>
      <c r="C104" s="87"/>
      <c r="D104" s="84"/>
      <c r="E104" s="88"/>
      <c r="F104" s="354"/>
      <c r="G104" s="355"/>
    </row>
    <row r="105" spans="1:7" ht="15" customHeight="1">
      <c r="A105" s="337" t="s">
        <v>265</v>
      </c>
      <c r="B105" s="359"/>
      <c r="C105" s="87"/>
      <c r="D105" s="84"/>
      <c r="E105" s="88"/>
      <c r="F105" s="356"/>
      <c r="G105" s="357"/>
    </row>
    <row r="106" spans="1:7" ht="15.75" thickBot="1">
      <c r="A106" s="337" t="s">
        <v>275</v>
      </c>
      <c r="B106" s="359"/>
      <c r="C106" s="123"/>
      <c r="D106" s="84"/>
      <c r="E106" s="123"/>
      <c r="F106" s="101"/>
      <c r="G106" s="101"/>
    </row>
    <row r="107" spans="1:6" ht="13.5" thickBot="1">
      <c r="A107" s="94"/>
      <c r="B107" s="22" t="s">
        <v>31</v>
      </c>
      <c r="C107" s="95">
        <f>SUM(C101:C102)</f>
        <v>0</v>
      </c>
      <c r="D107" s="96" t="s">
        <v>32</v>
      </c>
      <c r="E107" s="95">
        <f>SUM(E101:E102)</f>
        <v>0</v>
      </c>
      <c r="F107" s="97" t="s">
        <v>49</v>
      </c>
    </row>
    <row r="108" spans="1:6" ht="13.5" thickBot="1">
      <c r="A108" s="94"/>
      <c r="B108" s="22" t="s">
        <v>34</v>
      </c>
      <c r="C108" s="98">
        <f>IF(E107=0,0,(C107/E107))</f>
        <v>0</v>
      </c>
      <c r="D108" s="84"/>
      <c r="E108" s="84"/>
      <c r="F108" s="36" t="s">
        <v>35</v>
      </c>
    </row>
    <row r="109" spans="1:12" ht="15.75">
      <c r="A109" s="59" t="s">
        <v>11</v>
      </c>
      <c r="B109" s="60"/>
      <c r="C109" s="61"/>
      <c r="D109" s="61"/>
      <c r="E109" s="62"/>
      <c r="F109" s="60"/>
      <c r="G109" s="60"/>
      <c r="L109" s="26"/>
    </row>
    <row r="110" spans="1:12" ht="15.75">
      <c r="A110" s="63"/>
      <c r="B110" s="16"/>
      <c r="C110" s="64" t="s">
        <v>12</v>
      </c>
      <c r="D110" s="65"/>
      <c r="E110" s="66"/>
      <c r="F110" s="67" t="s">
        <v>13</v>
      </c>
      <c r="G110" s="67"/>
      <c r="L110" s="26"/>
    </row>
    <row r="111" spans="1:7" ht="12.75">
      <c r="A111" s="17"/>
      <c r="C111" s="68" t="s">
        <v>14</v>
      </c>
      <c r="D111" s="69"/>
      <c r="E111" s="70" t="s">
        <v>15</v>
      </c>
      <c r="F111" s="71" t="s">
        <v>16</v>
      </c>
      <c r="G111" s="72"/>
    </row>
    <row r="112" spans="1:7" ht="12.75">
      <c r="A112" s="17"/>
      <c r="C112" s="73" t="s">
        <v>17</v>
      </c>
      <c r="D112" s="69"/>
      <c r="E112" s="74" t="s">
        <v>18</v>
      </c>
      <c r="F112" s="75" t="s">
        <v>19</v>
      </c>
      <c r="G112" s="76"/>
    </row>
    <row r="113" spans="1:7" ht="12.75">
      <c r="A113" s="17"/>
      <c r="C113" s="77" t="s">
        <v>20</v>
      </c>
      <c r="D113" s="78"/>
      <c r="E113" s="79" t="s">
        <v>21</v>
      </c>
      <c r="F113" s="80"/>
      <c r="G113" s="81"/>
    </row>
    <row r="114" spans="1:6" s="109" customFormat="1" ht="12.75">
      <c r="A114" s="118"/>
      <c r="B114" s="119"/>
      <c r="C114" s="102"/>
      <c r="D114" s="84"/>
      <c r="E114" s="84"/>
      <c r="F114" s="114"/>
    </row>
    <row r="115" spans="1:6" ht="12.75">
      <c r="A115" s="82" t="s">
        <v>76</v>
      </c>
      <c r="D115" s="21"/>
      <c r="F115" s="100" t="s">
        <v>23</v>
      </c>
    </row>
    <row r="116" spans="1:7" ht="15" customHeight="1">
      <c r="A116" s="337" t="s">
        <v>25</v>
      </c>
      <c r="B116" s="359"/>
      <c r="C116" s="87"/>
      <c r="D116" s="84"/>
      <c r="E116" s="88"/>
      <c r="F116" s="339"/>
      <c r="G116" s="340"/>
    </row>
    <row r="117" spans="1:7" ht="15">
      <c r="A117" s="337" t="s">
        <v>26</v>
      </c>
      <c r="B117" s="359"/>
      <c r="C117" s="87"/>
      <c r="D117" s="84"/>
      <c r="E117" s="88"/>
      <c r="F117" s="346"/>
      <c r="G117" s="347"/>
    </row>
    <row r="118" spans="1:7" ht="15">
      <c r="A118" s="337" t="s">
        <v>218</v>
      </c>
      <c r="B118" s="359"/>
      <c r="C118" s="87"/>
      <c r="D118" s="84"/>
      <c r="E118" s="88"/>
      <c r="F118" s="346"/>
      <c r="G118" s="347"/>
    </row>
    <row r="119" spans="1:7" ht="15" customHeight="1">
      <c r="A119" s="337" t="s">
        <v>276</v>
      </c>
      <c r="B119" s="359"/>
      <c r="C119" s="87"/>
      <c r="D119" s="84"/>
      <c r="E119" s="88"/>
      <c r="F119" s="354"/>
      <c r="G119" s="355"/>
    </row>
    <row r="120" spans="1:7" ht="15">
      <c r="A120" s="337" t="s">
        <v>277</v>
      </c>
      <c r="B120" s="359"/>
      <c r="C120" s="87"/>
      <c r="D120" s="84"/>
      <c r="E120" s="88"/>
      <c r="F120" s="356"/>
      <c r="G120" s="357"/>
    </row>
    <row r="121" spans="1:7" ht="15.75" thickBot="1">
      <c r="A121" s="36"/>
      <c r="C121" s="123"/>
      <c r="D121" s="84"/>
      <c r="E121" s="123"/>
      <c r="F121" s="101"/>
      <c r="G121" s="101"/>
    </row>
    <row r="122" spans="1:6" ht="13.5" thickBot="1">
      <c r="A122" s="94"/>
      <c r="B122" s="22" t="s">
        <v>31</v>
      </c>
      <c r="C122" s="95">
        <f>SUM(C116:C121)</f>
        <v>0</v>
      </c>
      <c r="D122" s="96" t="s">
        <v>32</v>
      </c>
      <c r="E122" s="95">
        <f>SUM(E116:E121)</f>
        <v>0</v>
      </c>
      <c r="F122" s="97" t="s">
        <v>33</v>
      </c>
    </row>
    <row r="123" spans="1:6" ht="12" customHeight="1" thickBot="1">
      <c r="A123" s="94"/>
      <c r="B123" s="22" t="s">
        <v>34</v>
      </c>
      <c r="C123" s="98">
        <f>IF(E122=0,0,(C122/E122))</f>
        <v>0</v>
      </c>
      <c r="D123" s="84"/>
      <c r="E123" s="84"/>
      <c r="F123" s="36" t="s">
        <v>35</v>
      </c>
    </row>
    <row r="124" spans="1:6" s="16" customFormat="1" ht="12.75">
      <c r="A124" s="172"/>
      <c r="B124" s="24"/>
      <c r="C124" s="102"/>
      <c r="D124" s="84"/>
      <c r="E124" s="84"/>
      <c r="F124" s="173"/>
    </row>
    <row r="125" spans="1:6" ht="12.75">
      <c r="A125" s="82" t="s">
        <v>278</v>
      </c>
      <c r="D125" s="21"/>
      <c r="F125" s="100" t="s">
        <v>23</v>
      </c>
    </row>
    <row r="126" spans="1:7" ht="15" customHeight="1">
      <c r="A126" s="337" t="s">
        <v>25</v>
      </c>
      <c r="B126" s="359"/>
      <c r="C126" s="87"/>
      <c r="D126" s="84"/>
      <c r="E126" s="88"/>
      <c r="F126" s="339"/>
      <c r="G126" s="340"/>
    </row>
    <row r="127" spans="1:7" ht="15" customHeight="1">
      <c r="A127" s="337" t="s">
        <v>28</v>
      </c>
      <c r="B127" s="359"/>
      <c r="C127" s="87"/>
      <c r="D127" s="84"/>
      <c r="E127" s="88"/>
      <c r="F127" s="346"/>
      <c r="G127" s="347"/>
    </row>
    <row r="128" spans="1:7" ht="15" customHeight="1">
      <c r="A128" s="337" t="s">
        <v>276</v>
      </c>
      <c r="B128" s="359"/>
      <c r="C128" s="87"/>
      <c r="D128" s="84"/>
      <c r="E128" s="88"/>
      <c r="F128" s="346"/>
      <c r="G128" s="347"/>
    </row>
    <row r="129" spans="1:7" ht="30" customHeight="1">
      <c r="A129" s="337" t="s">
        <v>279</v>
      </c>
      <c r="B129" s="359"/>
      <c r="C129" s="87"/>
      <c r="D129" s="84"/>
      <c r="E129" s="88"/>
      <c r="F129" s="354"/>
      <c r="G129" s="355"/>
    </row>
    <row r="130" spans="1:7" ht="15" customHeight="1">
      <c r="A130" s="337" t="s">
        <v>281</v>
      </c>
      <c r="B130" s="359"/>
      <c r="C130" s="87"/>
      <c r="D130" s="84"/>
      <c r="E130" s="88"/>
      <c r="F130" s="354"/>
      <c r="G130" s="355"/>
    </row>
    <row r="131" spans="1:7" ht="27" customHeight="1">
      <c r="A131" s="337" t="s">
        <v>282</v>
      </c>
      <c r="B131" s="359"/>
      <c r="C131" s="87"/>
      <c r="D131" s="84"/>
      <c r="E131" s="88"/>
      <c r="F131" s="354"/>
      <c r="G131" s="355"/>
    </row>
    <row r="132" spans="1:7" ht="15" customHeight="1">
      <c r="A132" s="337" t="s">
        <v>283</v>
      </c>
      <c r="B132" s="359"/>
      <c r="C132" s="87"/>
      <c r="D132" s="84"/>
      <c r="E132" s="88"/>
      <c r="F132" s="354"/>
      <c r="G132" s="355"/>
    </row>
    <row r="133" spans="1:7" ht="15" customHeight="1">
      <c r="A133" s="337" t="s">
        <v>284</v>
      </c>
      <c r="B133" s="359"/>
      <c r="C133" s="87"/>
      <c r="D133" s="84"/>
      <c r="E133" s="88"/>
      <c r="F133" s="354"/>
      <c r="G133" s="355"/>
    </row>
    <row r="134" spans="1:7" ht="15" customHeight="1">
      <c r="A134" s="337" t="s">
        <v>285</v>
      </c>
      <c r="B134" s="359"/>
      <c r="C134" s="87"/>
      <c r="D134" s="84"/>
      <c r="E134" s="88"/>
      <c r="F134" s="354"/>
      <c r="G134" s="355"/>
    </row>
    <row r="135" spans="1:7" ht="15" customHeight="1">
      <c r="A135" s="337" t="s">
        <v>286</v>
      </c>
      <c r="B135" s="359"/>
      <c r="C135" s="87"/>
      <c r="D135" s="84"/>
      <c r="E135" s="88"/>
      <c r="F135" s="354"/>
      <c r="G135" s="355"/>
    </row>
    <row r="136" spans="1:7" ht="15" customHeight="1">
      <c r="A136" s="337" t="s">
        <v>258</v>
      </c>
      <c r="B136" s="359"/>
      <c r="C136" s="87"/>
      <c r="D136" s="84"/>
      <c r="E136" s="88"/>
      <c r="F136" s="354"/>
      <c r="G136" s="355"/>
    </row>
    <row r="137" spans="1:7" ht="15" customHeight="1">
      <c r="A137" s="337" t="s">
        <v>287</v>
      </c>
      <c r="B137" s="359"/>
      <c r="C137" s="87"/>
      <c r="D137" s="84"/>
      <c r="E137" s="88"/>
      <c r="F137" s="354"/>
      <c r="G137" s="355"/>
    </row>
    <row r="138" spans="1:7" ht="15" customHeight="1">
      <c r="A138" s="337" t="s">
        <v>288</v>
      </c>
      <c r="B138" s="359"/>
      <c r="C138" s="87"/>
      <c r="D138" s="84"/>
      <c r="E138" s="88"/>
      <c r="F138" s="354"/>
      <c r="G138" s="355"/>
    </row>
    <row r="139" spans="1:7" ht="15" customHeight="1">
      <c r="A139" s="337" t="s">
        <v>289</v>
      </c>
      <c r="B139" s="359"/>
      <c r="C139" s="87"/>
      <c r="D139" s="84"/>
      <c r="E139" s="88"/>
      <c r="F139" s="354"/>
      <c r="G139" s="355"/>
    </row>
    <row r="140" spans="1:7" ht="15" customHeight="1">
      <c r="A140" s="337" t="s">
        <v>290</v>
      </c>
      <c r="B140" s="359"/>
      <c r="C140" s="87"/>
      <c r="D140" s="84"/>
      <c r="E140" s="88"/>
      <c r="F140" s="354"/>
      <c r="G140" s="355"/>
    </row>
    <row r="141" spans="1:7" ht="15" customHeight="1">
      <c r="A141" s="337" t="s">
        <v>291</v>
      </c>
      <c r="B141" s="359"/>
      <c r="C141" s="87"/>
      <c r="D141" s="84"/>
      <c r="E141" s="88"/>
      <c r="F141" s="356"/>
      <c r="G141" s="357"/>
    </row>
    <row r="142" spans="1:7" ht="15.75" thickBot="1">
      <c r="A142" s="36"/>
      <c r="C142" s="123"/>
      <c r="D142" s="84"/>
      <c r="E142" s="123"/>
      <c r="F142" s="101"/>
      <c r="G142" s="101"/>
    </row>
    <row r="143" spans="1:6" ht="13.5" thickBot="1">
      <c r="A143" s="94"/>
      <c r="B143" s="22" t="s">
        <v>31</v>
      </c>
      <c r="C143" s="95">
        <f>SUM(C126:C129)</f>
        <v>0</v>
      </c>
      <c r="D143" s="96" t="s">
        <v>32</v>
      </c>
      <c r="E143" s="95">
        <f>SUM(E126:E129)</f>
        <v>0</v>
      </c>
      <c r="F143" s="97" t="s">
        <v>33</v>
      </c>
    </row>
    <row r="144" spans="1:6" ht="13.5" thickBot="1">
      <c r="A144" s="94"/>
      <c r="B144" s="22" t="s">
        <v>34</v>
      </c>
      <c r="C144" s="98">
        <f>IF(E143=0,0,(C143/E143))</f>
        <v>0</v>
      </c>
      <c r="D144" s="84"/>
      <c r="E144" s="84"/>
      <c r="F144" s="36" t="s">
        <v>35</v>
      </c>
    </row>
    <row r="145" spans="1:6" ht="12.75">
      <c r="A145" s="82" t="s">
        <v>84</v>
      </c>
      <c r="D145" s="21"/>
      <c r="F145" s="100" t="s">
        <v>23</v>
      </c>
    </row>
    <row r="146" spans="1:7" ht="15" customHeight="1">
      <c r="A146" s="353" t="s">
        <v>25</v>
      </c>
      <c r="B146" s="358"/>
      <c r="C146" s="87"/>
      <c r="D146" s="84"/>
      <c r="E146" s="88"/>
      <c r="F146" s="339"/>
      <c r="G146" s="401"/>
    </row>
    <row r="147" spans="1:7" ht="15">
      <c r="A147" s="353" t="s">
        <v>28</v>
      </c>
      <c r="B147" s="358"/>
      <c r="C147" s="87"/>
      <c r="D147" s="84"/>
      <c r="E147" s="88"/>
      <c r="F147" s="402"/>
      <c r="G147" s="403"/>
    </row>
    <row r="148" spans="1:7" ht="30.75" customHeight="1">
      <c r="A148" s="353" t="s">
        <v>85</v>
      </c>
      <c r="B148" s="358"/>
      <c r="C148" s="87"/>
      <c r="D148" s="84"/>
      <c r="E148" s="88"/>
      <c r="F148" s="402"/>
      <c r="G148" s="403"/>
    </row>
    <row r="149" spans="1:7" ht="15" customHeight="1">
      <c r="A149" s="353" t="s">
        <v>86</v>
      </c>
      <c r="B149" s="358"/>
      <c r="C149" s="87"/>
      <c r="D149" s="84"/>
      <c r="E149" s="88"/>
      <c r="F149" s="402"/>
      <c r="G149" s="403"/>
    </row>
    <row r="150" spans="1:7" ht="27" customHeight="1">
      <c r="A150" s="353" t="s">
        <v>220</v>
      </c>
      <c r="B150" s="358"/>
      <c r="C150" s="87"/>
      <c r="D150" s="84"/>
      <c r="E150" s="88"/>
      <c r="F150" s="402"/>
      <c r="G150" s="403"/>
    </row>
    <row r="151" spans="1:7" ht="27.75" customHeight="1">
      <c r="A151" s="353" t="s">
        <v>88</v>
      </c>
      <c r="B151" s="358"/>
      <c r="C151" s="87"/>
      <c r="D151" s="84"/>
      <c r="E151" s="88"/>
      <c r="F151" s="402"/>
      <c r="G151" s="403"/>
    </row>
    <row r="152" spans="1:7" ht="15" customHeight="1">
      <c r="A152" s="353" t="s">
        <v>89</v>
      </c>
      <c r="B152" s="358"/>
      <c r="C152" s="87"/>
      <c r="D152" s="84"/>
      <c r="E152" s="88"/>
      <c r="F152" s="402"/>
      <c r="G152" s="403"/>
    </row>
    <row r="153" spans="1:7" ht="15" customHeight="1">
      <c r="A153" s="353" t="s">
        <v>221</v>
      </c>
      <c r="B153" s="358"/>
      <c r="C153" s="87"/>
      <c r="D153" s="84"/>
      <c r="E153" s="88"/>
      <c r="F153" s="354"/>
      <c r="G153" s="355"/>
    </row>
    <row r="154" spans="1:7" ht="15" customHeight="1">
      <c r="A154" s="353" t="s">
        <v>90</v>
      </c>
      <c r="B154" s="358"/>
      <c r="C154" s="87"/>
      <c r="D154" s="84"/>
      <c r="E154" s="88"/>
      <c r="F154" s="354"/>
      <c r="G154" s="355"/>
    </row>
    <row r="155" spans="1:7" ht="15" customHeight="1">
      <c r="A155" s="353" t="s">
        <v>91</v>
      </c>
      <c r="B155" s="358"/>
      <c r="C155" s="87"/>
      <c r="D155" s="84"/>
      <c r="E155" s="88"/>
      <c r="F155" s="354"/>
      <c r="G155" s="355"/>
    </row>
    <row r="156" spans="1:7" ht="15" customHeight="1">
      <c r="A156" s="353" t="s">
        <v>92</v>
      </c>
      <c r="B156" s="358"/>
      <c r="C156" s="87"/>
      <c r="D156" s="84"/>
      <c r="E156" s="88"/>
      <c r="F156" s="354"/>
      <c r="G156" s="355"/>
    </row>
    <row r="157" spans="1:7" ht="15" customHeight="1">
      <c r="A157" s="337" t="s">
        <v>93</v>
      </c>
      <c r="B157" s="359"/>
      <c r="C157" s="87"/>
      <c r="D157" s="84"/>
      <c r="E157" s="88"/>
      <c r="F157" s="354"/>
      <c r="G157" s="355"/>
    </row>
    <row r="158" spans="1:7" ht="15">
      <c r="A158" s="353" t="s">
        <v>94</v>
      </c>
      <c r="B158" s="358"/>
      <c r="C158" s="87"/>
      <c r="D158" s="84"/>
      <c r="E158" s="88"/>
      <c r="F158" s="356"/>
      <c r="G158" s="357"/>
    </row>
    <row r="159" spans="1:7" ht="15.75" thickBot="1">
      <c r="A159" s="36"/>
      <c r="C159" s="123"/>
      <c r="D159" s="84"/>
      <c r="E159" s="123"/>
      <c r="F159" s="101"/>
      <c r="G159" s="101"/>
    </row>
    <row r="160" spans="1:7" ht="13.5" thickBot="1">
      <c r="A160" s="94"/>
      <c r="B160" s="22" t="s">
        <v>31</v>
      </c>
      <c r="C160" s="95">
        <f>SUM(C146:C158)</f>
        <v>0</v>
      </c>
      <c r="D160" s="96" t="s">
        <v>32</v>
      </c>
      <c r="E160" s="95">
        <f>SUM(E146:E158)</f>
        <v>0</v>
      </c>
      <c r="F160" s="97" t="s">
        <v>33</v>
      </c>
      <c r="G160" s="124"/>
    </row>
    <row r="161" spans="1:6" ht="13.5" thickBot="1">
      <c r="A161" s="94"/>
      <c r="B161" s="22" t="s">
        <v>34</v>
      </c>
      <c r="C161" s="98">
        <f>IF(E160=0,0,(C160/E160))</f>
        <v>0</v>
      </c>
      <c r="D161" s="84"/>
      <c r="E161" s="84"/>
      <c r="F161" s="36" t="s">
        <v>35</v>
      </c>
    </row>
    <row r="162" spans="1:7" ht="15.75">
      <c r="A162" s="59" t="s">
        <v>36</v>
      </c>
      <c r="B162" s="60"/>
      <c r="C162" s="61"/>
      <c r="D162" s="61"/>
      <c r="E162" s="62"/>
      <c r="F162" s="60"/>
      <c r="G162" s="60"/>
    </row>
    <row r="163" spans="1:12" ht="15.75">
      <c r="A163" s="63"/>
      <c r="B163" s="16"/>
      <c r="C163" s="64" t="s">
        <v>12</v>
      </c>
      <c r="D163" s="65"/>
      <c r="E163" s="66"/>
      <c r="F163" s="67" t="s">
        <v>13</v>
      </c>
      <c r="G163" s="67"/>
      <c r="L163" s="26"/>
    </row>
    <row r="164" spans="1:7" ht="12.75">
      <c r="A164" s="17"/>
      <c r="C164" s="68" t="s">
        <v>14</v>
      </c>
      <c r="D164" s="69"/>
      <c r="E164" s="70" t="s">
        <v>15</v>
      </c>
      <c r="F164" s="71" t="s">
        <v>16</v>
      </c>
      <c r="G164" s="72"/>
    </row>
    <row r="165" spans="1:7" ht="12.75">
      <c r="A165" s="17"/>
      <c r="C165" s="73" t="s">
        <v>17</v>
      </c>
      <c r="D165" s="69"/>
      <c r="E165" s="74" t="s">
        <v>18</v>
      </c>
      <c r="F165" s="75" t="s">
        <v>19</v>
      </c>
      <c r="G165" s="76"/>
    </row>
    <row r="166" spans="1:7" ht="12.75">
      <c r="A166" s="17"/>
      <c r="C166" s="73"/>
      <c r="D166" s="69"/>
      <c r="E166" s="74"/>
      <c r="F166" s="75"/>
      <c r="G166" s="76"/>
    </row>
    <row r="167" spans="1:7" ht="12.75">
      <c r="A167" s="17"/>
      <c r="C167" s="77" t="s">
        <v>20</v>
      </c>
      <c r="D167" s="78"/>
      <c r="E167" s="79" t="s">
        <v>21</v>
      </c>
      <c r="F167" s="80"/>
      <c r="G167" s="81"/>
    </row>
    <row r="168" spans="1:7" s="16" customFormat="1" ht="12.75">
      <c r="A168" s="169"/>
      <c r="C168" s="167"/>
      <c r="D168" s="167"/>
      <c r="E168" s="170"/>
      <c r="F168" s="107"/>
      <c r="G168" s="107"/>
    </row>
    <row r="169" spans="1:6" ht="15">
      <c r="A169" s="406" t="s">
        <v>292</v>
      </c>
      <c r="B169" s="352"/>
      <c r="D169" s="21"/>
      <c r="F169" s="100" t="s">
        <v>23</v>
      </c>
    </row>
    <row r="170" spans="1:7" ht="15">
      <c r="A170" s="337" t="s">
        <v>293</v>
      </c>
      <c r="B170" s="359"/>
      <c r="C170" s="87"/>
      <c r="D170" s="84"/>
      <c r="E170" s="88"/>
      <c r="F170" s="339"/>
      <c r="G170" s="340"/>
    </row>
    <row r="171" spans="1:7" ht="15">
      <c r="A171" s="337" t="s">
        <v>294</v>
      </c>
      <c r="B171" s="359"/>
      <c r="C171" s="87"/>
      <c r="D171" s="84"/>
      <c r="E171" s="88"/>
      <c r="F171" s="346"/>
      <c r="G171" s="347"/>
    </row>
    <row r="172" spans="1:7" ht="15">
      <c r="A172" s="337" t="s">
        <v>295</v>
      </c>
      <c r="B172" s="359"/>
      <c r="C172" s="87"/>
      <c r="D172" s="84"/>
      <c r="E172" s="88"/>
      <c r="F172" s="354"/>
      <c r="G172" s="355"/>
    </row>
    <row r="173" spans="1:7" ht="15">
      <c r="A173" s="337" t="s">
        <v>296</v>
      </c>
      <c r="B173" s="359"/>
      <c r="C173" s="87"/>
      <c r="D173" s="84"/>
      <c r="E173" s="88"/>
      <c r="F173" s="354"/>
      <c r="G173" s="355"/>
    </row>
    <row r="174" spans="1:7" ht="15">
      <c r="A174" s="337" t="s">
        <v>297</v>
      </c>
      <c r="B174" s="359"/>
      <c r="C174" s="87"/>
      <c r="D174" s="84"/>
      <c r="E174" s="88"/>
      <c r="F174" s="354"/>
      <c r="G174" s="355"/>
    </row>
    <row r="175" spans="1:7" ht="15">
      <c r="A175" s="337" t="s">
        <v>298</v>
      </c>
      <c r="B175" s="359"/>
      <c r="C175" s="87"/>
      <c r="D175" s="84"/>
      <c r="E175" s="88"/>
      <c r="F175" s="354"/>
      <c r="G175" s="355"/>
    </row>
    <row r="176" spans="1:7" ht="15">
      <c r="A176" s="337" t="s">
        <v>299</v>
      </c>
      <c r="B176" s="359"/>
      <c r="C176" s="87"/>
      <c r="D176" s="84"/>
      <c r="E176" s="88"/>
      <c r="F176" s="356"/>
      <c r="G176" s="357"/>
    </row>
    <row r="177" spans="1:7" ht="15.75" thickBot="1">
      <c r="A177" s="36"/>
      <c r="C177" s="123"/>
      <c r="D177" s="84"/>
      <c r="E177" s="123"/>
      <c r="F177" s="101"/>
      <c r="G177" s="101"/>
    </row>
    <row r="178" spans="1:6" ht="13.5" thickBot="1">
      <c r="A178" s="94"/>
      <c r="B178" s="22" t="s">
        <v>31</v>
      </c>
      <c r="C178" s="95">
        <f>SUM(C170:C171)</f>
        <v>0</v>
      </c>
      <c r="D178" s="96" t="s">
        <v>32</v>
      </c>
      <c r="E178" s="95">
        <f>SUM(E170:E171)</f>
        <v>0</v>
      </c>
      <c r="F178" s="97" t="s">
        <v>105</v>
      </c>
    </row>
    <row r="179" spans="1:6" ht="13.5" thickBot="1">
      <c r="A179" s="94"/>
      <c r="B179" s="22" t="s">
        <v>34</v>
      </c>
      <c r="C179" s="98">
        <f>IF(E178=0,0,(C178/E178))</f>
        <v>0</v>
      </c>
      <c r="D179" s="84"/>
      <c r="E179" s="84"/>
      <c r="F179" s="36" t="s">
        <v>35</v>
      </c>
    </row>
    <row r="180" spans="1:6" s="16" customFormat="1" ht="12.75">
      <c r="A180" s="172"/>
      <c r="B180" s="24"/>
      <c r="C180" s="102"/>
      <c r="D180" s="84"/>
      <c r="E180" s="84"/>
      <c r="F180" s="173"/>
    </row>
    <row r="181" spans="1:6" ht="12.75">
      <c r="A181" s="126" t="s">
        <v>106</v>
      </c>
      <c r="D181" s="21"/>
      <c r="F181" s="100" t="s">
        <v>23</v>
      </c>
    </row>
    <row r="182" spans="1:7" ht="15">
      <c r="A182" s="337" t="s">
        <v>300</v>
      </c>
      <c r="B182" s="359"/>
      <c r="C182" s="87"/>
      <c r="D182" s="84"/>
      <c r="E182" s="88"/>
      <c r="F182" s="339"/>
      <c r="G182" s="340"/>
    </row>
    <row r="183" spans="1:7" ht="23.25" customHeight="1">
      <c r="A183" s="337" t="s">
        <v>301</v>
      </c>
      <c r="B183" s="359"/>
      <c r="C183" s="87"/>
      <c r="D183" s="84"/>
      <c r="E183" s="88"/>
      <c r="F183" s="346"/>
      <c r="G183" s="347"/>
    </row>
    <row r="184" spans="1:7" ht="15" customHeight="1">
      <c r="A184" s="337" t="s">
        <v>302</v>
      </c>
      <c r="B184" s="359"/>
      <c r="C184" s="87"/>
      <c r="D184" s="84"/>
      <c r="E184" s="88"/>
      <c r="F184" s="346"/>
      <c r="G184" s="347"/>
    </row>
    <row r="185" spans="1:7" ht="15">
      <c r="A185" s="337" t="s">
        <v>107</v>
      </c>
      <c r="B185" s="359"/>
      <c r="C185" s="87"/>
      <c r="D185" s="84"/>
      <c r="E185" s="88"/>
      <c r="F185" s="346"/>
      <c r="G185" s="347"/>
    </row>
    <row r="186" spans="1:7" ht="15">
      <c r="A186" s="337" t="s">
        <v>273</v>
      </c>
      <c r="B186" s="359"/>
      <c r="C186" s="87"/>
      <c r="D186" s="84"/>
      <c r="E186" s="88"/>
      <c r="F186" s="354"/>
      <c r="G186" s="355"/>
    </row>
    <row r="187" spans="1:7" ht="15">
      <c r="A187" s="337" t="s">
        <v>303</v>
      </c>
      <c r="B187" s="359"/>
      <c r="C187" s="87"/>
      <c r="D187" s="84"/>
      <c r="E187" s="88"/>
      <c r="F187" s="354"/>
      <c r="G187" s="355"/>
    </row>
    <row r="188" spans="1:7" ht="15">
      <c r="A188" s="337" t="s">
        <v>304</v>
      </c>
      <c r="B188" s="359"/>
      <c r="C188" s="87"/>
      <c r="D188" s="84"/>
      <c r="E188" s="88"/>
      <c r="F188" s="354"/>
      <c r="G188" s="355"/>
    </row>
    <row r="189" spans="1:7" ht="15">
      <c r="A189" s="337" t="s">
        <v>305</v>
      </c>
      <c r="B189" s="359"/>
      <c r="C189" s="87"/>
      <c r="D189" s="84"/>
      <c r="E189" s="88"/>
      <c r="F189" s="354"/>
      <c r="G189" s="355"/>
    </row>
    <row r="190" spans="1:7" ht="15">
      <c r="A190" s="337" t="s">
        <v>265</v>
      </c>
      <c r="B190" s="359"/>
      <c r="C190" s="87"/>
      <c r="D190" s="84"/>
      <c r="E190" s="88"/>
      <c r="F190" s="354"/>
      <c r="G190" s="355"/>
    </row>
    <row r="191" spans="1:7" ht="15">
      <c r="A191" s="337" t="s">
        <v>306</v>
      </c>
      <c r="B191" s="359"/>
      <c r="C191" s="87"/>
      <c r="D191" s="84"/>
      <c r="E191" s="88"/>
      <c r="F191" s="356"/>
      <c r="G191" s="357"/>
    </row>
    <row r="192" spans="1:7" ht="15.75" thickBot="1">
      <c r="A192" s="36"/>
      <c r="C192" s="123"/>
      <c r="D192" s="84"/>
      <c r="E192" s="123"/>
      <c r="F192" s="101"/>
      <c r="G192" s="101"/>
    </row>
    <row r="193" spans="1:6" ht="13.5" thickBot="1">
      <c r="A193" s="94"/>
      <c r="B193" s="22" t="s">
        <v>31</v>
      </c>
      <c r="C193" s="95">
        <f>SUM(C182:C192)</f>
        <v>0</v>
      </c>
      <c r="D193" s="96" t="s">
        <v>32</v>
      </c>
      <c r="E193" s="95">
        <f>SUM(E182:E192)</f>
        <v>0</v>
      </c>
      <c r="F193" s="97" t="s">
        <v>49</v>
      </c>
    </row>
    <row r="194" spans="1:6" ht="13.5" thickBot="1">
      <c r="A194" s="94"/>
      <c r="B194" s="22" t="s">
        <v>34</v>
      </c>
      <c r="C194" s="98">
        <f>IF(E193=0,0,(C193/E193))</f>
        <v>0</v>
      </c>
      <c r="D194" s="84"/>
      <c r="E194" s="84"/>
      <c r="F194" s="36" t="s">
        <v>35</v>
      </c>
    </row>
    <row r="195" spans="1:6" s="16" customFormat="1" ht="12.75">
      <c r="A195" s="172"/>
      <c r="B195" s="24"/>
      <c r="C195" s="102"/>
      <c r="D195" s="84"/>
      <c r="E195" s="84"/>
      <c r="F195" s="173"/>
    </row>
    <row r="196" spans="1:6" ht="12.75">
      <c r="A196" s="350" t="s">
        <v>110</v>
      </c>
      <c r="B196" s="351"/>
      <c r="D196" s="21"/>
      <c r="F196" s="100" t="s">
        <v>23</v>
      </c>
    </row>
    <row r="197" spans="1:7" ht="15" customHeight="1">
      <c r="A197" s="337" t="s">
        <v>307</v>
      </c>
      <c r="B197" s="359"/>
      <c r="C197" s="87"/>
      <c r="D197" s="84"/>
      <c r="E197" s="88"/>
      <c r="F197" s="339"/>
      <c r="G197" s="401"/>
    </row>
    <row r="198" spans="1:7" ht="15">
      <c r="A198" s="337" t="s">
        <v>308</v>
      </c>
      <c r="B198" s="409"/>
      <c r="C198" s="87"/>
      <c r="D198" s="84"/>
      <c r="E198" s="88"/>
      <c r="F198" s="299"/>
      <c r="G198" s="309"/>
    </row>
    <row r="199" spans="1:7" ht="15">
      <c r="A199" s="337" t="s">
        <v>218</v>
      </c>
      <c r="B199" s="409"/>
      <c r="C199" s="87"/>
      <c r="D199" s="84"/>
      <c r="E199" s="88"/>
      <c r="F199" s="299"/>
      <c r="G199" s="309"/>
    </row>
    <row r="200" spans="1:7" ht="15">
      <c r="A200" s="337" t="s">
        <v>309</v>
      </c>
      <c r="B200" s="409"/>
      <c r="C200" s="87"/>
      <c r="D200" s="84"/>
      <c r="E200" s="88"/>
      <c r="F200" s="299"/>
      <c r="G200" s="309"/>
    </row>
    <row r="201" spans="1:7" ht="15">
      <c r="A201" s="337" t="s">
        <v>310</v>
      </c>
      <c r="B201" s="409"/>
      <c r="C201" s="87"/>
      <c r="D201" s="84"/>
      <c r="E201" s="88"/>
      <c r="F201" s="299"/>
      <c r="G201" s="309"/>
    </row>
    <row r="202" spans="1:7" ht="15.75" thickBot="1">
      <c r="A202" s="337" t="s">
        <v>311</v>
      </c>
      <c r="B202" s="409"/>
      <c r="C202" s="87"/>
      <c r="D202" s="84"/>
      <c r="E202" s="88"/>
      <c r="F202" s="306"/>
      <c r="G202" s="310"/>
    </row>
    <row r="203" spans="1:6" ht="13.5" thickBot="1">
      <c r="A203" s="94"/>
      <c r="B203" s="22" t="s">
        <v>31</v>
      </c>
      <c r="C203" s="95">
        <f>SUM(C197:C197)</f>
        <v>0</v>
      </c>
      <c r="D203" s="96" t="s">
        <v>32</v>
      </c>
      <c r="E203" s="95">
        <f>SUM(E197:E197)</f>
        <v>0</v>
      </c>
      <c r="F203" s="97" t="s">
        <v>49</v>
      </c>
    </row>
    <row r="204" spans="1:6" ht="13.5" thickBot="1">
      <c r="A204" s="94"/>
      <c r="B204" s="22" t="s">
        <v>34</v>
      </c>
      <c r="C204" s="98">
        <f>IF(E203=0,0,(C203/E203))</f>
        <v>0</v>
      </c>
      <c r="D204" s="84"/>
      <c r="E204" s="84"/>
      <c r="F204" s="36" t="s">
        <v>35</v>
      </c>
    </row>
    <row r="205" spans="1:6" s="16" customFormat="1" ht="12.75">
      <c r="A205" s="172"/>
      <c r="B205" s="24"/>
      <c r="C205" s="102"/>
      <c r="D205" s="84"/>
      <c r="E205" s="84"/>
      <c r="F205" s="173"/>
    </row>
    <row r="206" spans="1:7" ht="15.75">
      <c r="A206" s="59" t="s">
        <v>36</v>
      </c>
      <c r="B206" s="60"/>
      <c r="C206" s="61"/>
      <c r="D206" s="61"/>
      <c r="E206" s="62"/>
      <c r="F206" s="60"/>
      <c r="G206" s="60"/>
    </row>
    <row r="207" spans="1:12" ht="15.75">
      <c r="A207" s="63"/>
      <c r="B207" s="16"/>
      <c r="C207" s="64" t="s">
        <v>12</v>
      </c>
      <c r="D207" s="65"/>
      <c r="E207" s="66"/>
      <c r="F207" s="67" t="s">
        <v>13</v>
      </c>
      <c r="G207" s="67"/>
      <c r="L207" s="26"/>
    </row>
    <row r="208" spans="1:7" ht="12.75">
      <c r="A208" s="17"/>
      <c r="C208" s="68" t="s">
        <v>14</v>
      </c>
      <c r="D208" s="69"/>
      <c r="E208" s="70" t="s">
        <v>15</v>
      </c>
      <c r="F208" s="71" t="s">
        <v>16</v>
      </c>
      <c r="G208" s="72"/>
    </row>
    <row r="209" spans="1:7" ht="12.75">
      <c r="A209" s="17"/>
      <c r="C209" s="73" t="s">
        <v>17</v>
      </c>
      <c r="D209" s="69"/>
      <c r="E209" s="74" t="s">
        <v>18</v>
      </c>
      <c r="F209" s="75" t="s">
        <v>19</v>
      </c>
      <c r="G209" s="76"/>
    </row>
    <row r="210" spans="1:7" ht="12.75">
      <c r="A210" s="17"/>
      <c r="C210" s="73"/>
      <c r="D210" s="69"/>
      <c r="E210" s="74"/>
      <c r="F210" s="75"/>
      <c r="G210" s="76"/>
    </row>
    <row r="211" spans="1:7" ht="12.75">
      <c r="A211" s="17"/>
      <c r="C211" s="77" t="s">
        <v>20</v>
      </c>
      <c r="D211" s="78"/>
      <c r="E211" s="79" t="s">
        <v>21</v>
      </c>
      <c r="F211" s="80"/>
      <c r="G211" s="81"/>
    </row>
    <row r="212" spans="1:7" s="16" customFormat="1" ht="12.75">
      <c r="A212" s="169"/>
      <c r="C212" s="167"/>
      <c r="D212" s="167"/>
      <c r="E212" s="170"/>
      <c r="F212" s="107"/>
      <c r="G212" s="107"/>
    </row>
    <row r="213" spans="1:6" ht="15">
      <c r="A213" s="406" t="s">
        <v>312</v>
      </c>
      <c r="B213" s="352"/>
      <c r="D213" s="21"/>
      <c r="F213" s="100" t="s">
        <v>23</v>
      </c>
    </row>
    <row r="214" spans="1:7" ht="15" customHeight="1">
      <c r="A214" s="337" t="s">
        <v>313</v>
      </c>
      <c r="B214" s="359"/>
      <c r="C214" s="87"/>
      <c r="D214" s="84"/>
      <c r="E214" s="88"/>
      <c r="F214" s="339"/>
      <c r="G214" s="340"/>
    </row>
    <row r="215" spans="1:7" ht="15" customHeight="1">
      <c r="A215" s="337" t="s">
        <v>314</v>
      </c>
      <c r="B215" s="359"/>
      <c r="C215" s="87"/>
      <c r="D215" s="84"/>
      <c r="E215" s="88"/>
      <c r="F215" s="374"/>
      <c r="G215" s="338"/>
    </row>
    <row r="216" spans="1:7" ht="15" customHeight="1">
      <c r="A216" s="337" t="s">
        <v>159</v>
      </c>
      <c r="B216" s="359"/>
      <c r="C216" s="87"/>
      <c r="D216" s="84"/>
      <c r="E216" s="88"/>
      <c r="F216" s="374"/>
      <c r="G216" s="338"/>
    </row>
    <row r="217" spans="1:7" ht="15" customHeight="1">
      <c r="A217" s="337" t="s">
        <v>315</v>
      </c>
      <c r="B217" s="359"/>
      <c r="C217" s="87"/>
      <c r="D217" s="84"/>
      <c r="E217" s="88"/>
      <c r="F217" s="374"/>
      <c r="G217" s="338"/>
    </row>
    <row r="218" spans="1:7" ht="15">
      <c r="A218" s="337" t="s">
        <v>316</v>
      </c>
      <c r="B218" s="359"/>
      <c r="C218" s="87"/>
      <c r="D218" s="84"/>
      <c r="E218" s="88"/>
      <c r="F218" s="374"/>
      <c r="G218" s="338"/>
    </row>
    <row r="219" spans="1:7" ht="15">
      <c r="A219" s="337" t="s">
        <v>317</v>
      </c>
      <c r="B219" s="359"/>
      <c r="C219" s="87"/>
      <c r="D219" s="84"/>
      <c r="E219" s="88"/>
      <c r="F219" s="375"/>
      <c r="G219" s="376"/>
    </row>
    <row r="220" spans="1:7" ht="15.75" thickBot="1">
      <c r="A220" s="36"/>
      <c r="C220" s="123"/>
      <c r="D220" s="84"/>
      <c r="E220" s="123"/>
      <c r="F220" s="101"/>
      <c r="G220" s="101"/>
    </row>
    <row r="221" spans="1:6" ht="13.5" thickBot="1">
      <c r="A221" s="94"/>
      <c r="B221" s="22" t="s">
        <v>31</v>
      </c>
      <c r="C221" s="95">
        <f>SUM(C214:C220)</f>
        <v>0</v>
      </c>
      <c r="D221" s="96" t="s">
        <v>32</v>
      </c>
      <c r="E221" s="95">
        <f>SUM(E214:E220)</f>
        <v>0</v>
      </c>
      <c r="F221" s="97" t="s">
        <v>49</v>
      </c>
    </row>
    <row r="222" spans="1:6" ht="13.5" thickBot="1">
      <c r="A222" s="94"/>
      <c r="B222" s="22" t="s">
        <v>34</v>
      </c>
      <c r="C222" s="98">
        <f>IF(E221=0,0,(C221/E221))</f>
        <v>0</v>
      </c>
      <c r="D222" s="84"/>
      <c r="E222" s="84"/>
      <c r="F222" s="36" t="s">
        <v>35</v>
      </c>
    </row>
    <row r="223" spans="1:6" s="16" customFormat="1" ht="12.75">
      <c r="A223" s="172"/>
      <c r="B223" s="24"/>
      <c r="C223" s="102"/>
      <c r="D223" s="84"/>
      <c r="E223" s="84"/>
      <c r="F223" s="173"/>
    </row>
    <row r="224" spans="1:6" s="16" customFormat="1" ht="12.75">
      <c r="A224" s="172"/>
      <c r="B224" s="24"/>
      <c r="C224" s="102"/>
      <c r="D224" s="84"/>
      <c r="E224" s="84"/>
      <c r="F224" s="173"/>
    </row>
    <row r="225" spans="1:7" ht="15.75">
      <c r="A225" s="131" t="s">
        <v>121</v>
      </c>
      <c r="B225" s="132"/>
      <c r="C225" s="133"/>
      <c r="D225" s="133"/>
      <c r="E225" s="134"/>
      <c r="F225" s="132"/>
      <c r="G225" s="132"/>
    </row>
    <row r="226" spans="1:5" s="16" customFormat="1" ht="15.75">
      <c r="A226" s="135"/>
      <c r="C226" s="130"/>
      <c r="D226" s="130"/>
      <c r="E226" s="21"/>
    </row>
    <row r="227" spans="1:6" ht="15" customHeight="1">
      <c r="A227" s="136"/>
      <c r="C227" s="332" t="s">
        <v>122</v>
      </c>
      <c r="D227" s="333"/>
      <c r="E227" s="334" t="s">
        <v>123</v>
      </c>
      <c r="F227" s="333"/>
    </row>
    <row r="228" spans="1:6" ht="15.75">
      <c r="A228" s="137" t="s">
        <v>11</v>
      </c>
      <c r="B228" s="138"/>
      <c r="C228" s="332" t="s">
        <v>124</v>
      </c>
      <c r="D228" s="333"/>
      <c r="E228" s="335" t="s">
        <v>125</v>
      </c>
      <c r="F228" s="336"/>
    </row>
    <row r="229" spans="1:7" ht="15" customHeight="1">
      <c r="A229" s="139" t="str">
        <f>A22</f>
        <v>Entrances</v>
      </c>
      <c r="B229" s="85"/>
      <c r="C229" s="320">
        <f>C34</f>
        <v>0</v>
      </c>
      <c r="D229" s="321"/>
      <c r="E229" s="328">
        <v>4</v>
      </c>
      <c r="F229" s="329"/>
      <c r="G229" s="140"/>
    </row>
    <row r="230" spans="1:7" ht="15" customHeight="1">
      <c r="A230" s="139" t="str">
        <f>A36</f>
        <v>Security/Life Safety/Control Center</v>
      </c>
      <c r="B230" s="85"/>
      <c r="C230" s="320">
        <f>C50</f>
        <v>0</v>
      </c>
      <c r="D230" s="321"/>
      <c r="E230" s="328">
        <v>4</v>
      </c>
      <c r="F230" s="329"/>
      <c r="G230" s="140"/>
    </row>
    <row r="231" spans="1:7" ht="15" customHeight="1">
      <c r="A231" s="139" t="str">
        <f>A58</f>
        <v>Management</v>
      </c>
      <c r="B231" s="85"/>
      <c r="C231" s="320">
        <f>C75</f>
        <v>0</v>
      </c>
      <c r="D231" s="321"/>
      <c r="E231" s="328">
        <v>4</v>
      </c>
      <c r="F231" s="329"/>
      <c r="G231" s="140"/>
    </row>
    <row r="232" spans="1:7" ht="15" customHeight="1">
      <c r="A232" s="139" t="str">
        <f>A77</f>
        <v>Elevators/Escalators/Moving Walks/Freight/Lift (if applicable)</v>
      </c>
      <c r="B232" s="85"/>
      <c r="C232" s="320">
        <f>C87</f>
        <v>0</v>
      </c>
      <c r="D232" s="321"/>
      <c r="E232" s="328">
        <v>4</v>
      </c>
      <c r="F232" s="329"/>
      <c r="G232" s="140"/>
    </row>
    <row r="233" spans="1:7" ht="15" customHeight="1">
      <c r="A233" s="139" t="str">
        <f>A90</f>
        <v>Retail Common Areas</v>
      </c>
      <c r="B233" s="85"/>
      <c r="C233" s="320">
        <f>C99</f>
        <v>0</v>
      </c>
      <c r="D233" s="321"/>
      <c r="E233" s="328">
        <v>4</v>
      </c>
      <c r="F233" s="329"/>
      <c r="G233" s="140"/>
    </row>
    <row r="234" spans="1:7" ht="15" customHeight="1">
      <c r="A234" s="139" t="str">
        <f>A100</f>
        <v>Restrooms </v>
      </c>
      <c r="B234" s="85"/>
      <c r="C234" s="320">
        <f>C108</f>
        <v>0</v>
      </c>
      <c r="D234" s="321"/>
      <c r="E234" s="328">
        <v>4</v>
      </c>
      <c r="F234" s="329"/>
      <c r="G234" s="140"/>
    </row>
    <row r="235" spans="1:7" ht="15" customHeight="1">
      <c r="A235" s="139" t="str">
        <f>A115</f>
        <v>Stairwells</v>
      </c>
      <c r="B235" s="85"/>
      <c r="C235" s="320">
        <f>C123</f>
        <v>0</v>
      </c>
      <c r="D235" s="321"/>
      <c r="E235" s="328">
        <v>4</v>
      </c>
      <c r="F235" s="329"/>
      <c r="G235" s="140"/>
    </row>
    <row r="236" spans="1:7" ht="15" customHeight="1">
      <c r="A236" s="139" t="str">
        <f>A125</f>
        <v>Back of House Services Corridor (where applicable)</v>
      </c>
      <c r="B236" s="85"/>
      <c r="C236" s="408">
        <f>C144</f>
        <v>0</v>
      </c>
      <c r="D236" s="407"/>
      <c r="E236" s="328">
        <v>4</v>
      </c>
      <c r="F236" s="407"/>
      <c r="G236" s="140"/>
    </row>
    <row r="237" spans="1:7" ht="15" customHeight="1">
      <c r="A237" s="139" t="str">
        <f>A145</f>
        <v>Central Plant / Engineering Office</v>
      </c>
      <c r="B237" s="85"/>
      <c r="C237" s="320">
        <f>C161</f>
        <v>0</v>
      </c>
      <c r="D237" s="321"/>
      <c r="E237" s="328">
        <v>4</v>
      </c>
      <c r="F237" s="329"/>
      <c r="G237" s="140"/>
    </row>
    <row r="238" spans="1:7" ht="15" customHeight="1">
      <c r="A238" s="139" t="str">
        <f>A169</f>
        <v>Roof (optional – weather permitting)</v>
      </c>
      <c r="B238" s="85"/>
      <c r="C238" s="320">
        <f>C179</f>
        <v>0</v>
      </c>
      <c r="D238" s="321"/>
      <c r="E238" s="328">
        <v>4</v>
      </c>
      <c r="F238" s="329"/>
      <c r="G238" s="140"/>
    </row>
    <row r="239" spans="1:7" ht="15" customHeight="1">
      <c r="A239" s="139" t="str">
        <f>A181</f>
        <v>Parking Facilities (grade only if Owner/Agent Operated) </v>
      </c>
      <c r="B239" s="85"/>
      <c r="C239" s="320">
        <f>C194</f>
        <v>0</v>
      </c>
      <c r="D239" s="321"/>
      <c r="E239" s="328">
        <v>4</v>
      </c>
      <c r="F239" s="329"/>
      <c r="G239" s="140"/>
    </row>
    <row r="240" spans="1:7" ht="15" customHeight="1">
      <c r="A240" s="141" t="str">
        <f>A196</f>
        <v>Landscaping/Grounds </v>
      </c>
      <c r="B240" s="142"/>
      <c r="C240" s="320">
        <f>C204</f>
        <v>0</v>
      </c>
      <c r="D240" s="321"/>
      <c r="E240" s="330">
        <v>4</v>
      </c>
      <c r="F240" s="331"/>
      <c r="G240" s="140"/>
    </row>
    <row r="241" spans="1:7" ht="15" customHeight="1" thickBot="1">
      <c r="A241" s="141" t="str">
        <f>A213</f>
        <v>Waste Management and Loading Areas</v>
      </c>
      <c r="B241" s="142"/>
      <c r="C241" s="320">
        <f>C222</f>
        <v>0</v>
      </c>
      <c r="D241" s="321"/>
      <c r="E241" s="322">
        <v>4</v>
      </c>
      <c r="F241" s="323"/>
      <c r="G241" s="140"/>
    </row>
    <row r="242" spans="1:7" ht="15" customHeight="1" thickBot="1">
      <c r="A242" s="143" t="s">
        <v>126</v>
      </c>
      <c r="B242" s="144"/>
      <c r="C242" s="326">
        <f>SUM(C229:C241)</f>
        <v>0</v>
      </c>
      <c r="D242" s="327"/>
      <c r="E242" s="326">
        <f>SUM(E229:F241)</f>
        <v>52</v>
      </c>
      <c r="F242" s="327">
        <f>SUM(F229:F241)</f>
        <v>0</v>
      </c>
      <c r="G242" s="140"/>
    </row>
    <row r="243" spans="1:7" ht="15" customHeight="1" thickBot="1">
      <c r="A243" s="145"/>
      <c r="B243" s="146" t="s">
        <v>127</v>
      </c>
      <c r="C243" s="147"/>
      <c r="D243" s="148"/>
      <c r="E243" s="149"/>
      <c r="F243" s="149"/>
      <c r="G243" s="140"/>
    </row>
    <row r="244" spans="1:7" ht="15" customHeight="1" thickBot="1">
      <c r="A244" s="145"/>
      <c r="B244" s="150" t="s">
        <v>128</v>
      </c>
      <c r="C244" s="313">
        <f>C242/E242*100%</f>
        <v>0</v>
      </c>
      <c r="D244" s="314"/>
      <c r="E244" s="149"/>
      <c r="F244" s="149"/>
      <c r="G244" s="140"/>
    </row>
    <row r="245" spans="1:7" ht="15" customHeight="1">
      <c r="A245" s="145"/>
      <c r="B245" s="151"/>
      <c r="C245" s="147"/>
      <c r="D245" s="148"/>
      <c r="E245" s="149"/>
      <c r="F245" s="149"/>
      <c r="G245" s="140"/>
    </row>
    <row r="246" spans="1:6" s="16" customFormat="1" ht="12.75">
      <c r="A246" s="152"/>
      <c r="B246" s="109"/>
      <c r="C246" s="153"/>
      <c r="D246" s="84"/>
      <c r="E246" s="84"/>
      <c r="F246" s="84"/>
    </row>
    <row r="247" spans="1:7" ht="12.75">
      <c r="A247" s="154" t="s">
        <v>129</v>
      </c>
      <c r="B247" s="154"/>
      <c r="C247" s="133"/>
      <c r="D247" s="133"/>
      <c r="E247" s="134"/>
      <c r="F247" s="132"/>
      <c r="G247" s="132"/>
    </row>
    <row r="248" spans="1:7" ht="172.5" customHeight="1">
      <c r="A248" s="315"/>
      <c r="B248" s="316"/>
      <c r="C248" s="316"/>
      <c r="D248" s="316"/>
      <c r="E248" s="316"/>
      <c r="F248" s="316"/>
      <c r="G248" s="317"/>
    </row>
    <row r="251" spans="1:7" ht="15.75">
      <c r="A251" s="155" t="s">
        <v>130</v>
      </c>
      <c r="B251" s="129"/>
      <c r="C251" s="156"/>
      <c r="D251" s="157"/>
      <c r="E251" s="158"/>
      <c r="F251" s="129"/>
      <c r="G251" s="159"/>
    </row>
    <row r="252" spans="1:7" ht="15.75">
      <c r="A252" s="155"/>
      <c r="B252" s="129"/>
      <c r="C252" s="156"/>
      <c r="D252" s="157"/>
      <c r="E252" s="158"/>
      <c r="F252" s="129"/>
      <c r="G252" s="159"/>
    </row>
    <row r="253" spans="1:7" ht="12.75">
      <c r="A253" s="160" t="s">
        <v>131</v>
      </c>
      <c r="B253" s="129"/>
      <c r="C253" s="156"/>
      <c r="D253" s="157"/>
      <c r="E253" s="158"/>
      <c r="F253" s="129"/>
      <c r="G253" s="159"/>
    </row>
    <row r="254" spans="1:7" ht="12.75">
      <c r="A254" s="160"/>
      <c r="B254" s="129"/>
      <c r="C254" s="156"/>
      <c r="D254" s="157"/>
      <c r="E254" s="158"/>
      <c r="F254" s="129"/>
      <c r="G254" s="159"/>
    </row>
    <row r="255" spans="1:7" ht="12.75">
      <c r="A255" s="160" t="s">
        <v>132</v>
      </c>
      <c r="B255" s="129"/>
      <c r="C255" s="156"/>
      <c r="D255" s="157"/>
      <c r="E255" s="158"/>
      <c r="F255" s="129"/>
      <c r="G255" s="159"/>
    </row>
    <row r="256" spans="1:7" ht="12.75">
      <c r="A256" s="160" t="s">
        <v>133</v>
      </c>
      <c r="B256" s="129"/>
      <c r="C256" s="156"/>
      <c r="D256" s="157"/>
      <c r="E256" s="158"/>
      <c r="F256" s="129"/>
      <c r="G256" s="159"/>
    </row>
    <row r="257" spans="1:7" ht="15">
      <c r="A257" s="160" t="s">
        <v>134</v>
      </c>
      <c r="B257" s="129"/>
      <c r="C257" s="156"/>
      <c r="D257" s="157"/>
      <c r="E257" s="158"/>
      <c r="F257" s="129"/>
      <c r="G257" s="293" t="s">
        <v>182</v>
      </c>
    </row>
    <row r="258" spans="1:7" ht="12.75">
      <c r="A258" s="161" t="s">
        <v>135</v>
      </c>
      <c r="B258" s="129"/>
      <c r="C258" s="156"/>
      <c r="D258" s="157"/>
      <c r="E258" s="158"/>
      <c r="F258" s="129"/>
      <c r="G258" s="159"/>
    </row>
    <row r="259" spans="1:7" ht="12.75">
      <c r="A259" s="160" t="s">
        <v>136</v>
      </c>
      <c r="B259" s="129"/>
      <c r="C259" s="156"/>
      <c r="D259" s="157"/>
      <c r="E259" s="158"/>
      <c r="F259" s="129"/>
      <c r="G259" s="159"/>
    </row>
    <row r="260" spans="1:7" ht="12.75">
      <c r="A260" s="160" t="s">
        <v>137</v>
      </c>
      <c r="B260" s="129"/>
      <c r="C260" s="156"/>
      <c r="D260" s="157"/>
      <c r="E260" s="158"/>
      <c r="F260" s="129"/>
      <c r="G260" s="159"/>
    </row>
    <row r="261" spans="2:6" ht="12.75">
      <c r="B261" s="160"/>
      <c r="C261" s="162"/>
      <c r="D261" s="163"/>
      <c r="F261" s="160"/>
    </row>
    <row r="262" spans="1:6" s="28" customFormat="1" ht="21.75" customHeight="1">
      <c r="A262" s="164"/>
      <c r="B262" s="18" t="s">
        <v>138</v>
      </c>
      <c r="C262" s="318"/>
      <c r="D262" s="319"/>
      <c r="E262" s="319"/>
      <c r="F262" s="319"/>
    </row>
    <row r="263" spans="1:6" s="28" customFormat="1" ht="21.75" customHeight="1">
      <c r="A263" s="164"/>
      <c r="B263" s="18" t="s">
        <v>139</v>
      </c>
      <c r="C263" s="165"/>
      <c r="D263" s="23"/>
      <c r="E263" s="23"/>
      <c r="F263" s="23"/>
    </row>
    <row r="264" spans="1:6" s="28" customFormat="1" ht="21.75" customHeight="1">
      <c r="A264" s="164"/>
      <c r="B264" s="18" t="s">
        <v>140</v>
      </c>
      <c r="C264" s="318"/>
      <c r="D264" s="319"/>
      <c r="E264" s="319"/>
      <c r="F264" s="319"/>
    </row>
    <row r="265" spans="1:6" s="28" customFormat="1" ht="21.75" customHeight="1">
      <c r="A265" s="164"/>
      <c r="B265" s="18" t="s">
        <v>141</v>
      </c>
      <c r="C265" s="318"/>
      <c r="D265" s="319"/>
      <c r="E265" s="319"/>
      <c r="F265" s="319"/>
    </row>
    <row r="266" spans="1:6" s="28" customFormat="1" ht="21.75" customHeight="1">
      <c r="A266" s="164"/>
      <c r="B266" s="18" t="s">
        <v>142</v>
      </c>
      <c r="C266" s="318"/>
      <c r="D266" s="319"/>
      <c r="E266" s="319"/>
      <c r="F266" s="319"/>
    </row>
  </sheetData>
  <sheetProtection/>
  <mergeCells count="173">
    <mergeCell ref="F116:G120"/>
    <mergeCell ref="F23:G31"/>
    <mergeCell ref="F37:G47"/>
    <mergeCell ref="F59:G72"/>
    <mergeCell ref="F78:G84"/>
    <mergeCell ref="F91:G96"/>
    <mergeCell ref="F101:G105"/>
    <mergeCell ref="A175:B175"/>
    <mergeCell ref="A176:B176"/>
    <mergeCell ref="A191:B191"/>
    <mergeCell ref="A198:B198"/>
    <mergeCell ref="A199:B199"/>
    <mergeCell ref="A200:B200"/>
    <mergeCell ref="A196:B196"/>
    <mergeCell ref="A197:B197"/>
    <mergeCell ref="A140:B140"/>
    <mergeCell ref="A141:B141"/>
    <mergeCell ref="A169:B169"/>
    <mergeCell ref="A172:B172"/>
    <mergeCell ref="A173:B173"/>
    <mergeCell ref="A174:B174"/>
    <mergeCell ref="A148:B148"/>
    <mergeCell ref="A149:B149"/>
    <mergeCell ref="A150:B150"/>
    <mergeCell ref="A151:B151"/>
    <mergeCell ref="A134:B134"/>
    <mergeCell ref="A135:B135"/>
    <mergeCell ref="A136:B136"/>
    <mergeCell ref="A137:B137"/>
    <mergeCell ref="A138:B138"/>
    <mergeCell ref="A139:B139"/>
    <mergeCell ref="B5:E5"/>
    <mergeCell ref="B6:E6"/>
    <mergeCell ref="B7:E7"/>
    <mergeCell ref="B8:E8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31:B31"/>
    <mergeCell ref="A36:B36"/>
    <mergeCell ref="A67:B67"/>
    <mergeCell ref="A68:B68"/>
    <mergeCell ref="A69:B69"/>
    <mergeCell ref="A47:B47"/>
    <mergeCell ref="A41:B41"/>
    <mergeCell ref="A42:B42"/>
    <mergeCell ref="A43:B43"/>
    <mergeCell ref="A44:B44"/>
    <mergeCell ref="A45:B45"/>
    <mergeCell ref="A46:B46"/>
    <mergeCell ref="A77:B77"/>
    <mergeCell ref="A82:B82"/>
    <mergeCell ref="A83:B83"/>
    <mergeCell ref="A84:B84"/>
    <mergeCell ref="A70:B70"/>
    <mergeCell ref="A71:B71"/>
    <mergeCell ref="A72:B72"/>
    <mergeCell ref="A91:B91"/>
    <mergeCell ref="A92:B92"/>
    <mergeCell ref="A93:B93"/>
    <mergeCell ref="A94:B94"/>
    <mergeCell ref="A78:B78"/>
    <mergeCell ref="A79:B79"/>
    <mergeCell ref="A80:B80"/>
    <mergeCell ref="A81:B81"/>
    <mergeCell ref="F126:G141"/>
    <mergeCell ref="A116:B116"/>
    <mergeCell ref="A117:B117"/>
    <mergeCell ref="A118:B118"/>
    <mergeCell ref="A104:B104"/>
    <mergeCell ref="A105:B105"/>
    <mergeCell ref="A106:B106"/>
    <mergeCell ref="A130:B130"/>
    <mergeCell ref="A131:B131"/>
    <mergeCell ref="A132:B132"/>
    <mergeCell ref="A119:B119"/>
    <mergeCell ref="A120:B120"/>
    <mergeCell ref="A126:B126"/>
    <mergeCell ref="A127:B127"/>
    <mergeCell ref="A128:B128"/>
    <mergeCell ref="A133:B133"/>
    <mergeCell ref="A152:B152"/>
    <mergeCell ref="F146:G158"/>
    <mergeCell ref="A153:B153"/>
    <mergeCell ref="A154:B154"/>
    <mergeCell ref="A155:B155"/>
    <mergeCell ref="A156:B156"/>
    <mergeCell ref="A157:B157"/>
    <mergeCell ref="A158:B158"/>
    <mergeCell ref="A146:B146"/>
    <mergeCell ref="A147:B147"/>
    <mergeCell ref="F170:G176"/>
    <mergeCell ref="F182:G191"/>
    <mergeCell ref="F214:G219"/>
    <mergeCell ref="A170:B170"/>
    <mergeCell ref="A171:B171"/>
    <mergeCell ref="A182:B182"/>
    <mergeCell ref="A183:B183"/>
    <mergeCell ref="A184:B184"/>
    <mergeCell ref="A185:B185"/>
    <mergeCell ref="A186:B186"/>
    <mergeCell ref="F197:G197"/>
    <mergeCell ref="A214:B214"/>
    <mergeCell ref="A187:B187"/>
    <mergeCell ref="A188:B188"/>
    <mergeCell ref="A189:B189"/>
    <mergeCell ref="A190:B190"/>
    <mergeCell ref="A201:B201"/>
    <mergeCell ref="A202:B202"/>
    <mergeCell ref="A213:B213"/>
    <mergeCell ref="A215:B215"/>
    <mergeCell ref="A216:B216"/>
    <mergeCell ref="A217:B217"/>
    <mergeCell ref="C227:D227"/>
    <mergeCell ref="E227:F227"/>
    <mergeCell ref="C228:D228"/>
    <mergeCell ref="E228:F228"/>
    <mergeCell ref="A218:B218"/>
    <mergeCell ref="A219:B219"/>
    <mergeCell ref="C229:D229"/>
    <mergeCell ref="E229:F229"/>
    <mergeCell ref="C230:D230"/>
    <mergeCell ref="E230:F230"/>
    <mergeCell ref="C231:D231"/>
    <mergeCell ref="E231:F231"/>
    <mergeCell ref="E236:F236"/>
    <mergeCell ref="C237:D237"/>
    <mergeCell ref="E237:F237"/>
    <mergeCell ref="C232:D232"/>
    <mergeCell ref="E232:F232"/>
    <mergeCell ref="C233:D233"/>
    <mergeCell ref="E233:F233"/>
    <mergeCell ref="C234:D234"/>
    <mergeCell ref="E234:F234"/>
    <mergeCell ref="A64:B66"/>
    <mergeCell ref="C244:D244"/>
    <mergeCell ref="A248:G248"/>
    <mergeCell ref="C262:F262"/>
    <mergeCell ref="C264:F264"/>
    <mergeCell ref="C235:D235"/>
    <mergeCell ref="E235:F235"/>
    <mergeCell ref="C240:D240"/>
    <mergeCell ref="E240:F240"/>
    <mergeCell ref="C236:D236"/>
    <mergeCell ref="A95:B95"/>
    <mergeCell ref="A96:B96"/>
    <mergeCell ref="A101:B102"/>
    <mergeCell ref="A103:B103"/>
    <mergeCell ref="A129:B129"/>
    <mergeCell ref="C266:F266"/>
    <mergeCell ref="C241:D241"/>
    <mergeCell ref="E241:F241"/>
    <mergeCell ref="C242:D242"/>
    <mergeCell ref="E242:F242"/>
    <mergeCell ref="A59:B59"/>
    <mergeCell ref="A60:B60"/>
    <mergeCell ref="A61:B61"/>
    <mergeCell ref="A62:B62"/>
    <mergeCell ref="A63:B63"/>
    <mergeCell ref="C265:F265"/>
    <mergeCell ref="C238:D238"/>
    <mergeCell ref="E238:F238"/>
    <mergeCell ref="C239:D239"/>
    <mergeCell ref="E239:F239"/>
  </mergeCells>
  <printOptions/>
  <pageMargins left="0.7" right="0.7" top="0.75" bottom="0.75" header="0.3" footer="0.3"/>
  <pageSetup horizontalDpi="600" verticalDpi="600" orientation="landscape" scale="54" r:id="rId2"/>
  <rowBreaks count="5" manualBreakCount="5">
    <brk id="51" max="6" man="1"/>
    <brk id="108" max="6" man="1"/>
    <brk id="161" max="6" man="1"/>
    <brk id="224" max="6" man="1"/>
    <brk id="24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Smith</dc:creator>
  <cp:keywords/>
  <dc:description/>
  <cp:lastModifiedBy>Kayla Burmeister</cp:lastModifiedBy>
  <cp:lastPrinted>2017-07-11T16:01:31Z</cp:lastPrinted>
  <dcterms:created xsi:type="dcterms:W3CDTF">2017-07-06T13:00:19Z</dcterms:created>
  <dcterms:modified xsi:type="dcterms:W3CDTF">2018-07-10T18:45:18Z</dcterms:modified>
  <cp:category/>
  <cp:version/>
  <cp:contentType/>
  <cp:contentStatus/>
</cp:coreProperties>
</file>